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TEMPORAL\CATEGORÍA 7\CONCENTRADO_ER_2011-2014\"/>
    </mc:Choice>
  </mc:AlternateContent>
  <bookViews>
    <workbookView xWindow="0" yWindow="0" windowWidth="24000" windowHeight="9735" activeTab="7"/>
  </bookViews>
  <sheets>
    <sheet name="2011" sheetId="6" r:id="rId1"/>
    <sheet name="2012" sheetId="5" r:id="rId2"/>
    <sheet name="2013" sheetId="4" r:id="rId3"/>
    <sheet name="2014" sheetId="3" r:id="rId4"/>
    <sheet name="2015" sheetId="1" r:id="rId5"/>
    <sheet name="Hoja8" sheetId="8" r:id="rId6"/>
    <sheet name="Hoja9" sheetId="9" r:id="rId7"/>
    <sheet name="Hoja7" sheetId="7" r:id="rId8"/>
    <sheet name="Hoja7 (2)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4" hidden="1">'2015'!$C$3:$H$30</definedName>
    <definedName name="_xlnm._FilterDatabase" localSheetId="7" hidden="1">Hoja7!$Q$2:$S$2</definedName>
    <definedName name="_xlnm._FilterDatabase" localSheetId="8" hidden="1">'Hoja7 (2)'!$G$34:$H$34</definedName>
  </definedNames>
  <calcPr calcId="152511"/>
  <pivotCaches>
    <pivotCache cacheId="0" r:id="rId14"/>
    <pivotCache cacheId="1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7" l="1"/>
  <c r="S30" i="7"/>
  <c r="R30" i="7"/>
  <c r="H61" i="10"/>
  <c r="S36" i="7"/>
  <c r="S37" i="7"/>
  <c r="S38" i="7"/>
  <c r="S39" i="7"/>
  <c r="S35" i="7"/>
  <c r="R40" i="7"/>
  <c r="B101" i="10" l="1"/>
  <c r="I108" i="7"/>
  <c r="I151" i="7"/>
  <c r="I147" i="7"/>
  <c r="I61" i="7"/>
  <c r="I122" i="7"/>
  <c r="I12" i="7"/>
  <c r="I62" i="7"/>
  <c r="I42" i="7"/>
  <c r="I103" i="7"/>
  <c r="I33" i="7"/>
  <c r="I170" i="7"/>
  <c r="I148" i="7"/>
  <c r="I43" i="7"/>
  <c r="I114" i="7"/>
  <c r="I5" i="7"/>
  <c r="I22" i="7"/>
  <c r="I23" i="7"/>
  <c r="I90" i="7"/>
  <c r="I115" i="7"/>
  <c r="I66" i="7"/>
  <c r="I104" i="7"/>
  <c r="I123" i="7"/>
  <c r="I40" i="7"/>
  <c r="I20" i="7"/>
  <c r="I63" i="7"/>
  <c r="I64" i="7"/>
  <c r="I13" i="7"/>
  <c r="I105" i="7"/>
  <c r="I6" i="7"/>
  <c r="I65" i="7"/>
  <c r="I3" i="7"/>
  <c r="I60" i="7"/>
  <c r="I139" i="7"/>
  <c r="I150" i="7"/>
  <c r="I178" i="7"/>
  <c r="I168" i="7"/>
  <c r="I28" i="7"/>
  <c r="I165" i="7"/>
  <c r="I75" i="7"/>
  <c r="I52" i="7"/>
  <c r="I50" i="7"/>
  <c r="I76" i="7"/>
  <c r="I29" i="7"/>
  <c r="I80" i="7"/>
  <c r="I142" i="7"/>
  <c r="I69" i="7"/>
  <c r="I91" i="7"/>
  <c r="I77" i="7"/>
  <c r="I166" i="7"/>
  <c r="I167" i="7"/>
  <c r="I164" i="7"/>
  <c r="I55" i="7"/>
  <c r="I18" i="7"/>
  <c r="I169" i="7"/>
  <c r="I86" i="7"/>
  <c r="I17" i="7"/>
  <c r="I70" i="7"/>
  <c r="I45" i="7"/>
  <c r="I8" i="7"/>
  <c r="I92" i="7"/>
  <c r="I30" i="7"/>
  <c r="I89" i="7"/>
  <c r="I118" i="7"/>
  <c r="I67" i="7"/>
  <c r="I172" i="7"/>
  <c r="I68" i="7"/>
  <c r="I135" i="7"/>
  <c r="I93" i="7"/>
  <c r="I173" i="7"/>
  <c r="I106" i="7"/>
  <c r="I113" i="7"/>
  <c r="I38" i="7"/>
  <c r="I78" i="7"/>
  <c r="I83" i="7"/>
  <c r="I14" i="7"/>
  <c r="I175" i="7"/>
  <c r="I152" i="7"/>
  <c r="I107" i="7"/>
  <c r="I46" i="7"/>
  <c r="I79" i="7"/>
  <c r="I24" i="7"/>
  <c r="I128" i="7"/>
  <c r="I84" i="7"/>
  <c r="I35" i="7"/>
  <c r="I57" i="7"/>
  <c r="I140" i="7"/>
  <c r="I15" i="7"/>
  <c r="I16" i="7"/>
  <c r="I177" i="7"/>
  <c r="I11" i="7"/>
  <c r="I111" i="7"/>
  <c r="I56" i="7"/>
  <c r="I47" i="7"/>
  <c r="I71" i="7"/>
  <c r="I176" i="7"/>
  <c r="I126" i="7"/>
  <c r="I149" i="7"/>
  <c r="I97" i="7"/>
  <c r="I49" i="7"/>
  <c r="I129" i="7"/>
  <c r="I112" i="7"/>
  <c r="I98" i="7"/>
  <c r="I54" i="7"/>
  <c r="I116" i="7"/>
  <c r="I72" i="7"/>
  <c r="I127" i="7"/>
  <c r="I134" i="7"/>
  <c r="I73" i="7"/>
  <c r="I41" i="7"/>
  <c r="I163" i="7"/>
  <c r="I74" i="7"/>
  <c r="I95" i="7"/>
  <c r="I26" i="7"/>
  <c r="I94" i="7"/>
  <c r="I124" i="7"/>
  <c r="I138" i="7"/>
  <c r="I159" i="7"/>
  <c r="I137" i="7"/>
  <c r="I130" i="7"/>
  <c r="I9" i="7"/>
  <c r="I2" i="7"/>
  <c r="I125" i="7"/>
  <c r="I119" i="7"/>
  <c r="I132" i="7"/>
  <c r="I19" i="7"/>
  <c r="I174" i="7"/>
  <c r="I109" i="7"/>
  <c r="I36" i="7"/>
  <c r="I10" i="7"/>
  <c r="I87" i="7"/>
  <c r="I154" i="7"/>
  <c r="I160" i="7"/>
  <c r="I27" i="7"/>
  <c r="I146" i="7"/>
  <c r="I58" i="7"/>
  <c r="I88" i="7"/>
  <c r="I31" i="7"/>
  <c r="I158" i="7"/>
  <c r="I44" i="7"/>
  <c r="I120" i="7"/>
  <c r="I110" i="7"/>
  <c r="I161" i="7"/>
  <c r="I7" i="7"/>
  <c r="I37" i="7"/>
  <c r="I157" i="7"/>
  <c r="I121" i="7"/>
  <c r="I39" i="7"/>
  <c r="I96" i="7"/>
  <c r="I48" i="7"/>
  <c r="I59" i="7"/>
  <c r="I153" i="7"/>
  <c r="I133" i="7"/>
  <c r="I179" i="7"/>
  <c r="I51" i="7"/>
  <c r="I81" i="7"/>
  <c r="I131" i="7"/>
  <c r="I34" i="7"/>
  <c r="I101" i="7"/>
  <c r="I100" i="7"/>
  <c r="I141" i="7"/>
  <c r="I99" i="7"/>
  <c r="I136" i="7"/>
  <c r="I53" i="7"/>
  <c r="I155" i="7"/>
  <c r="I171" i="7"/>
  <c r="I143" i="7"/>
  <c r="I85" i="7"/>
  <c r="I156" i="7"/>
  <c r="I144" i="7"/>
  <c r="I21" i="7"/>
  <c r="I145" i="7"/>
  <c r="I82" i="7"/>
  <c r="I25" i="7"/>
  <c r="I102" i="7"/>
  <c r="I117" i="7"/>
  <c r="I162" i="7"/>
  <c r="I32" i="7"/>
  <c r="I4" i="7"/>
  <c r="E180" i="7"/>
  <c r="E181" i="7" s="1"/>
  <c r="F180" i="7"/>
  <c r="F181" i="7" s="1"/>
  <c r="G180" i="7"/>
  <c r="G181" i="7" s="1"/>
  <c r="H180" i="7"/>
  <c r="H181" i="7" s="1"/>
  <c r="D180" i="7"/>
  <c r="F35" i="6"/>
  <c r="E35" i="6"/>
  <c r="G34" i="6"/>
  <c r="G35" i="6" s="1"/>
  <c r="F34" i="6"/>
  <c r="E34" i="6"/>
  <c r="D34" i="6"/>
  <c r="D35" i="6" s="1"/>
  <c r="C34" i="6"/>
  <c r="C35" i="6" s="1"/>
  <c r="E39" i="5"/>
  <c r="G38" i="5"/>
  <c r="G39" i="5" s="1"/>
  <c r="F38" i="5"/>
  <c r="F39" i="5" s="1"/>
  <c r="E38" i="5"/>
  <c r="D38" i="5"/>
  <c r="D39" i="5" s="1"/>
  <c r="C38" i="5"/>
  <c r="C39" i="5" s="1"/>
  <c r="H39" i="5" s="1"/>
  <c r="C102" i="10" l="1"/>
  <c r="I180" i="7"/>
  <c r="J180" i="7"/>
  <c r="J181" i="7" s="1"/>
  <c r="D181" i="7"/>
  <c r="I181" i="7" s="1"/>
  <c r="H35" i="6"/>
  <c r="H34" i="6"/>
  <c r="H38" i="5"/>
  <c r="E35" i="4" l="1"/>
  <c r="G34" i="4"/>
  <c r="G35" i="4" s="1"/>
  <c r="F34" i="4"/>
  <c r="F35" i="4" s="1"/>
  <c r="E34" i="4"/>
  <c r="D34" i="4"/>
  <c r="D35" i="4" s="1"/>
  <c r="C34" i="4"/>
  <c r="C35" i="4" s="1"/>
  <c r="H35" i="4" l="1"/>
  <c r="H34" i="4"/>
  <c r="F64" i="3" l="1"/>
  <c r="E64" i="3"/>
  <c r="G63" i="3"/>
  <c r="G64" i="3" s="1"/>
  <c r="F63" i="3"/>
  <c r="E63" i="3"/>
  <c r="D63" i="3"/>
  <c r="D64" i="3" s="1"/>
  <c r="C63" i="3"/>
  <c r="H63" i="3" s="1"/>
  <c r="L29" i="1"/>
  <c r="K42" i="1"/>
  <c r="D29" i="1"/>
  <c r="D30" i="1" s="1"/>
  <c r="E29" i="1"/>
  <c r="E30" i="1" s="1"/>
  <c r="F29" i="1"/>
  <c r="F30" i="1" s="1"/>
  <c r="G29" i="1"/>
  <c r="G30" i="1" s="1"/>
  <c r="C29" i="1"/>
  <c r="C30" i="1" s="1"/>
  <c r="C64" i="3" l="1"/>
  <c r="H64" i="3" s="1"/>
</calcChain>
</file>

<file path=xl/comments1.xml><?xml version="1.0" encoding="utf-8"?>
<comments xmlns="http://schemas.openxmlformats.org/spreadsheetml/2006/main">
  <authors>
    <author>forestal</author>
  </authors>
  <commentList>
    <comment ref="B20" authorId="0" shapeId="0">
      <text>
        <r>
          <rPr>
            <b/>
            <sz val="8"/>
            <color indexed="81"/>
            <rFont val="Tahoma"/>
            <family val="2"/>
          </rPr>
          <t>forestal:</t>
        </r>
        <r>
          <rPr>
            <sz val="8"/>
            <color indexed="81"/>
            <rFont val="Tahoma"/>
            <family val="2"/>
          </rPr>
          <t xml:space="preserve">
ING. CLAUDIO VICENTE FRANCO CHULIN
CEL. 99 91 27 32 95, OFICINA 999 912 34 35
AVENIDA ZAMNA No. 299 POR 63 A Y 63 B,
FRACCIONAMIENTO YUCALPETEN,
MERIDA, YUCATAN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forestal:</t>
        </r>
        <r>
          <rPr>
            <sz val="8"/>
            <color indexed="81"/>
            <rFont val="Tahoma"/>
            <family val="2"/>
          </rPr>
          <t xml:space="preserve">
ING. CLAUDIO VICENTE FRANCO CHULIN
CEL. 99 91 27 32 95, OFICINA 999 912 34 35
AVENIDA ZAMNA No. 299 POR 63 A Y 63 B,
FRACCIONAMIENTO YUCALPETEN,
MERIDA, YUCATAN
</t>
        </r>
      </text>
    </comment>
  </commentList>
</comments>
</file>

<file path=xl/comments2.xml><?xml version="1.0" encoding="utf-8"?>
<comments xmlns="http://schemas.openxmlformats.org/spreadsheetml/2006/main">
  <authors>
    <author>forestal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forestal:</t>
        </r>
        <r>
          <rPr>
            <sz val="8"/>
            <color indexed="81"/>
            <rFont val="Tahoma"/>
            <family val="2"/>
          </rPr>
          <t xml:space="preserve">
ING. CLAUDIO VICENTE FRANCO CHULIN
CEL. 99 91 27 32 95, OFICINA 999 912 34 35
AVENIDA ZAMNA No. 299 POR 63 A Y 63 B,
FRACCIONAMIENTO YUCALPETEN,
MERIDA, YUCATAN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forestal:</t>
        </r>
        <r>
          <rPr>
            <sz val="8"/>
            <color indexed="81"/>
            <rFont val="Tahoma"/>
            <family val="2"/>
          </rPr>
          <t xml:space="preserve">
ING. CLAUDIO VICENTE FRANCO CHULIN
CEL. 99 91 27 32 95, OFICINA 999 912 34 35
AVENIDA ZAMNA No. 299 POR 63 A Y 63 B,
FRACCIONAMIENTO YUCALPETEN,
MERIDA, YUCATAN
</t>
        </r>
      </text>
    </comment>
  </commentList>
</comments>
</file>

<file path=xl/comments3.xml><?xml version="1.0" encoding="utf-8"?>
<comments xmlns="http://schemas.openxmlformats.org/spreadsheetml/2006/main">
  <authors>
    <author>forestal</author>
  </authors>
  <commentList>
    <comment ref="A98" authorId="0" shapeId="0">
      <text>
        <r>
          <rPr>
            <b/>
            <sz val="8"/>
            <color indexed="81"/>
            <rFont val="Tahoma"/>
            <family val="2"/>
          </rPr>
          <t>forestal:</t>
        </r>
        <r>
          <rPr>
            <sz val="8"/>
            <color indexed="81"/>
            <rFont val="Tahoma"/>
            <family val="2"/>
          </rPr>
          <t xml:space="preserve">
ING. CLAUDIO VICENTE FRANCO CHULIN
CEL. 99 91 27 32 95, OFICINA 999 912 34 35
AVENIDA ZAMNA No. 299 POR 63 A Y 63 B,
FRACCIONAMIENTO YUCALPETEN,
MERIDA, YUCATAN
</t>
        </r>
      </text>
    </comment>
  </commentList>
</comments>
</file>

<file path=xl/sharedStrings.xml><?xml version="1.0" encoding="utf-8"?>
<sst xmlns="http://schemas.openxmlformats.org/spreadsheetml/2006/main" count="1218" uniqueCount="204">
  <si>
    <t>AGOSTO-DICIEMBRE 2014</t>
  </si>
  <si>
    <t>ALUMNOS</t>
  </si>
  <si>
    <t>Nombre E.R</t>
  </si>
  <si>
    <t>TIPO</t>
  </si>
  <si>
    <t>Entidad Federativa</t>
  </si>
  <si>
    <t>GOB</t>
  </si>
  <si>
    <t>ONG</t>
  </si>
  <si>
    <t>EMP.</t>
  </si>
  <si>
    <t>SERV.PROF</t>
  </si>
  <si>
    <t>INVESTIGACIÓN</t>
  </si>
  <si>
    <t>AGOSTO-DICIEMBRE 2015</t>
  </si>
  <si>
    <t>Vivero Forestal Militar Sarabia</t>
  </si>
  <si>
    <t>Corporación Mexicana de Investigaciones en Materiales</t>
  </si>
  <si>
    <t>Despacho Filos XXI</t>
  </si>
  <si>
    <t>PRONATURA SURESTE</t>
  </si>
  <si>
    <t>Consultora Para el Desarrollo Rural y Ordenamiento Ambiental (CEDRO S. A. de C. V)</t>
  </si>
  <si>
    <t>Ing. Roberto García Cancino</t>
  </si>
  <si>
    <t>Ing. Héctor Baca Marín</t>
  </si>
  <si>
    <t>Servicios Forestales "JHORSOL"</t>
  </si>
  <si>
    <t xml:space="preserve">Ing. Carlos Hernández D. </t>
  </si>
  <si>
    <t>School of Forestry, Northern Arizona University</t>
  </si>
  <si>
    <t>Denver Zoological Foundation</t>
  </si>
  <si>
    <t>Servicios Técnicos Forestales y Ambientales</t>
  </si>
  <si>
    <t>Unión de comunidades Productores Zapoteco-Chinanteco</t>
  </si>
  <si>
    <t>Servicios Forestales y Vivero la Pendencia</t>
  </si>
  <si>
    <t>Filos XXI</t>
  </si>
  <si>
    <t>Asociación Regional de Silvicultores del Valle y Montañas de Cuxtepeques</t>
  </si>
  <si>
    <t>Bosque Sustentable A. C.</t>
  </si>
  <si>
    <t>MULTICERAS</t>
  </si>
  <si>
    <t>STAF AGROFORESTAL</t>
  </si>
  <si>
    <t>GUANAJUATO</t>
  </si>
  <si>
    <t>COAHUILA</t>
  </si>
  <si>
    <t>MORELOS</t>
  </si>
  <si>
    <t>CAMPECHE</t>
  </si>
  <si>
    <t>VERACRUZ</t>
  </si>
  <si>
    <t>CHIAPAS</t>
  </si>
  <si>
    <t>ESTADO DE MÉXICO</t>
  </si>
  <si>
    <t>ARIZONA U.S.A.</t>
  </si>
  <si>
    <t>DENVER, COLORADO</t>
  </si>
  <si>
    <t>NAYARIT</t>
  </si>
  <si>
    <t>OAXACA</t>
  </si>
  <si>
    <t>SAN LUIS POTOSÍ</t>
  </si>
  <si>
    <t>NUEVO LEÓN</t>
  </si>
  <si>
    <t>CONAFOR</t>
  </si>
  <si>
    <t>ESTADO</t>
  </si>
  <si>
    <t>E.R.</t>
  </si>
  <si>
    <t>VERACURZ</t>
  </si>
  <si>
    <t>ARIZONA</t>
  </si>
  <si>
    <t>COLORADO</t>
  </si>
  <si>
    <t>EDO. DE MÉXICO</t>
  </si>
  <si>
    <t>ECOTRÓPICO A.C</t>
  </si>
  <si>
    <t xml:space="preserve"> QUINTANA ROO</t>
  </si>
  <si>
    <t>VICTUM CONSULTORÍA PROFESIONAL S.C</t>
  </si>
  <si>
    <t xml:space="preserve"> MORELOS</t>
  </si>
  <si>
    <t>PRONATURA PENINSULA DE YUCATÁN A.C</t>
  </si>
  <si>
    <t>SERVICIOS TÉCNICOS FORESTALES</t>
  </si>
  <si>
    <t xml:space="preserve"> CHIAPAS</t>
  </si>
  <si>
    <t>DESPACHO HOMBRE Y ALAS DE CONSERVACIÓN A.C</t>
  </si>
  <si>
    <t>MICHOACAN</t>
  </si>
  <si>
    <t xml:space="preserve">CONSULTORÍA FORESTAL Y VIDA SILVESTRE S.C., </t>
  </si>
  <si>
    <t>PRONATURA SUR, A.C</t>
  </si>
  <si>
    <t>MAZATL EL VENADO PEQUEÑO S.C</t>
  </si>
  <si>
    <t>ZACATECAS</t>
  </si>
  <si>
    <t xml:space="preserve">HOMBRE Y ALAS DE CONSERVACIÓN A.C., </t>
  </si>
  <si>
    <t>DESPACHO DE SERVICIOS TECNICOS FORESTALES</t>
  </si>
  <si>
    <t>MINERA PEÑASQUITO</t>
  </si>
  <si>
    <t xml:space="preserve">PROTECCIÓN DE LA FAUNA MEXICANA, A. C. (PROFAUNA, A. C.), </t>
  </si>
  <si>
    <t>QUINTANA ROO</t>
  </si>
  <si>
    <t>CONSULTORÍA FORESTAL Y VIDA SILVESTRE S.C</t>
  </si>
  <si>
    <t>SUBDIRECTOR DE RECURSOS HUMANOS DE LA COMISIÓN NACIONAL DE ÁREAS NATURALES PROTEGIDAS</t>
  </si>
  <si>
    <t xml:space="preserve">H.AYUNTAMIENTO </t>
  </si>
  <si>
    <t>BOSQUE SUSTENTABLE SIERRA GORDA, A. C.</t>
  </si>
  <si>
    <t>QUERÉTARO</t>
  </si>
  <si>
    <t>GESTORÍA AMBIENTAL</t>
  </si>
  <si>
    <t>PRONATURA NORESTE, A. C.</t>
  </si>
  <si>
    <t xml:space="preserve"> COAHUILA</t>
  </si>
  <si>
    <t xml:space="preserve"> SEMARNAT </t>
  </si>
  <si>
    <t>HIDALGO</t>
  </si>
  <si>
    <t>SOCIEDAD AGROFORESTAL, PECUARIA Y AMBIENTAL, S. C.</t>
  </si>
  <si>
    <t xml:space="preserve">SECRETARIA DE MEDIO AMBIENTE </t>
  </si>
  <si>
    <t>PRONATURA SUR, A.C.</t>
  </si>
  <si>
    <t>ARBORÉ GESTIÓN FORESTAL Y AMBIENTAL</t>
  </si>
  <si>
    <t>TAMAULIPAS</t>
  </si>
  <si>
    <t>ABASTECEDORA FORESTAL PARA LA INDUSTRIA OAXAQUEÑA S.A</t>
  </si>
  <si>
    <t xml:space="preserve"> OAXACA</t>
  </si>
  <si>
    <t>PARQUE NACIONAL LAGUNAS DE CHACAHUA</t>
  </si>
  <si>
    <t>PRONATURA VERACRUZ, A.C.</t>
  </si>
  <si>
    <t>ASESORÍA TÉCNICA FORESTAL</t>
  </si>
  <si>
    <t xml:space="preserve"> MICHOACÁN</t>
  </si>
  <si>
    <t>UNIÓN INTERNACIONAL PARA LA CONSERVACIÓN DE LA NATURALEZA</t>
  </si>
  <si>
    <t>LAB-SIG UAAAN</t>
  </si>
  <si>
    <t>CONSULTORES FORESTALES DEL SURESTE , S. C.</t>
  </si>
  <si>
    <t>ÁREA DE PROTECCIÓN DE FLORA Y FAUNA MADERAS DEL CARMEN</t>
  </si>
  <si>
    <t>FILOS XXI A.C.</t>
  </si>
  <si>
    <t>SERVICIOS TÉCNICOS FORESTALES Y AMBIENTALES</t>
  </si>
  <si>
    <t>SERVICIOS FORESTALES Y VIVERO LA PENDENCIA, S. A. DE C. V.</t>
  </si>
  <si>
    <t>DESPACHO FORESTAL Y AGROAMBIENTAL</t>
  </si>
  <si>
    <t>FLORA, FAUNA Y CULTURA DE MÉXICO, A.C.</t>
  </si>
  <si>
    <t>CENTRO DE ESTUDIOS DE DESARROLLO SUSTENTABLE Y APROVECHAMIENTO DE LA VIDA SILVESTRE DE LA UNIVERSIDAD AUTÓNOMA DE CAMPECHE</t>
  </si>
  <si>
    <r>
      <t>SISTEMAS INTEGRALES AGROFORESTALES DEL </t>
    </r>
    <r>
      <rPr>
        <b/>
        <sz val="9"/>
        <color rgb="FF444444"/>
        <rFont val="Arial Narrow"/>
        <family val="2"/>
      </rPr>
      <t xml:space="preserve">SURESTE S. A. DE C. V. </t>
    </r>
  </si>
  <si>
    <t>CONSULTORÍA FORESTAL Y DE LA VIDA SILVESTRE S. C.</t>
  </si>
  <si>
    <t>ALTERNATIVAS RURALES PARTICIPATIVAS, S. C.</t>
  </si>
  <si>
    <t>CONSULTORES FORESTALES DEL SURESTE S. C.</t>
  </si>
  <si>
    <r>
      <t>SISTEMAS INTEGRALES AGROFORESTALES DEL </t>
    </r>
    <r>
      <rPr>
        <b/>
        <sz val="9"/>
        <color rgb="FF444444"/>
        <rFont val="Arial Narrow"/>
        <family val="2"/>
      </rPr>
      <t xml:space="preserve"> SURESTE S. A. DE C. V.</t>
    </r>
  </si>
  <si>
    <t>CONSULTORES PROFESIONALES DEL MEDIO AMBIENTE Y DE RECURSOS NATURALES DE VERACRUZ, A. C.</t>
  </si>
  <si>
    <t xml:space="preserve"> VERACRUZ</t>
  </si>
  <si>
    <t>HERART CONSULTORÍA AMBIENTAL Y AGROFORESTAL INTEGRAL, S. C.</t>
  </si>
  <si>
    <r>
      <t xml:space="preserve">CONSULTORÍA </t>
    </r>
    <r>
      <rPr>
        <b/>
        <sz val="9"/>
        <color theme="1"/>
        <rFont val="Arial Narrow"/>
        <family val="2"/>
      </rPr>
      <t>FORESTAL Y VIDA SILVESTRE S.C.</t>
    </r>
  </si>
  <si>
    <t>SERVICIOS TÉCNICOS FORESTALES ECOFOREST</t>
  </si>
  <si>
    <t>%</t>
  </si>
  <si>
    <t>DIRECCIÓN GENERAL DE RECURSOS NATURALES DE LA SECRETARÍA DE MEDIO AMBIENTE Y RECURSOS NATURALES</t>
  </si>
  <si>
    <t>GUERRERO</t>
  </si>
  <si>
    <t>UNIÓN FORESTAL, A.C.,</t>
  </si>
  <si>
    <t xml:space="preserve"> NUEVO LEÓN</t>
  </si>
  <si>
    <t xml:space="preserve">DIRECCIÓN GENERAL DE RECURSOS NATURALES DE LA SECRETARÍA DE MEDIO AMBIENTE Y RECURSOS NATURALES </t>
  </si>
  <si>
    <t xml:space="preserve">PROTECCIÓN DE LA FAUNA, A. C. (PROFAUNA, A. C.), </t>
  </si>
  <si>
    <t>GERENCIA ESTATAL DE LA COMISIÓN NACIONAL FORESTAL</t>
  </si>
  <si>
    <t>INIFAP</t>
  </si>
  <si>
    <t>MICARE</t>
  </si>
  <si>
    <t>CONSULTORES FORESTALES EN MANEJO SUSTENTABLE, S. C.</t>
  </si>
  <si>
    <t>JALISCO</t>
  </si>
  <si>
    <t>ECOTRÓPICO, A. C.</t>
  </si>
  <si>
    <t>FILOS XXI</t>
  </si>
  <si>
    <t>ASESORÍA FORESTAL TÉCNICA Y OPERATIVA S.A. DE C.V.</t>
  </si>
  <si>
    <t>VICTUM CONSULTORÍA</t>
  </si>
  <si>
    <t>SERVICIOS TÉCNICOS FORESTALES "ECOFOREST"</t>
  </si>
  <si>
    <t>CONSULTORÍA FORESTAL Y VIDA SILVESTRE S.C.</t>
  </si>
  <si>
    <t>BIOGEOMÁTICA, S. C.</t>
  </si>
  <si>
    <t>PRONATURA PENINSULA DE YUCATÁN A.C.</t>
  </si>
  <si>
    <t>CONSULTORES DE MANEJO FORESTAL SUSTENTABLE S.C.</t>
  </si>
  <si>
    <t xml:space="preserve">DESPACHO FORESTAL </t>
  </si>
  <si>
    <t xml:space="preserve">SERVICIO TÉCNICO FORESTAL </t>
  </si>
  <si>
    <t>VICTUM CONSULTORÍA PROFESIONAL S.C.</t>
  </si>
  <si>
    <t xml:space="preserve">ARS </t>
  </si>
  <si>
    <t>MARS SOFTWARE S.A. DE C.V. DESARROLLO DE SOFTWARE Y CONSULTORIA FORESTAL</t>
  </si>
  <si>
    <t>DESPACHO FORESTAL</t>
  </si>
  <si>
    <t>Despacho Terra Universal Consultores S.A. de C.V.</t>
  </si>
  <si>
    <t xml:space="preserve">Agroconsultoría Integral S.C. </t>
  </si>
  <si>
    <t>Despacho Investigacion y Desarrollo Empresarial Fraire Luna S.C.</t>
  </si>
  <si>
    <t>Semidesierto y Montaña S.C.</t>
  </si>
  <si>
    <t xml:space="preserve">Servicios Técnicos Forestal del Sur S.A. de C.V. </t>
  </si>
  <si>
    <t>VICTUM CONSULTORÍA S.C.</t>
  </si>
  <si>
    <t>UMAFOR SAN JUANITO A.C.</t>
  </si>
  <si>
    <t>CHIHUAHUA</t>
  </si>
  <si>
    <t>CECAF</t>
  </si>
  <si>
    <t>TERRA UNIVERSAL CONSULTORES</t>
  </si>
  <si>
    <t>ECOTRÓPICO A.C.</t>
  </si>
  <si>
    <t>DELEGACIÓN FEDERAL SEMARNAT GUANAJUATO</t>
  </si>
  <si>
    <t>CONVENIO PEP-UAAAN AIV</t>
  </si>
  <si>
    <t>EJ. EL BALCÓN, AJUCHITLÁN DEL PROGRESO, GRO.</t>
  </si>
  <si>
    <t>GUERRERO.</t>
  </si>
  <si>
    <t>SERVICIOS FORESTALES Y AMBIENTALES DEL NORTE S.C.</t>
  </si>
  <si>
    <t>ECOSUR</t>
  </si>
  <si>
    <t>GEOS RURAL A.C.</t>
  </si>
  <si>
    <t>TERRA AMBIENTE CONSULTORES</t>
  </si>
  <si>
    <t xml:space="preserve">MICHOACÁN </t>
  </si>
  <si>
    <t>ASESORÍA SOCIAL Y EMPRESARIAL S.C.</t>
  </si>
  <si>
    <t>ANP CFF CUATROCIÉNEGAS, COAH.CONANP</t>
  </si>
  <si>
    <t>FLORESCA</t>
  </si>
  <si>
    <t>NATURUM VIVERO S. A. DE R. L. DE C. V.</t>
  </si>
  <si>
    <t>AGROPICAL SA DE C.V.</t>
  </si>
  <si>
    <t>TABASCO</t>
  </si>
  <si>
    <t>INIFAP CENID-RASPA</t>
  </si>
  <si>
    <t>DURANGO</t>
  </si>
  <si>
    <t>SERVICIOS TECNICOS FORESTALES DEL SUR S.A DE C.V</t>
  </si>
  <si>
    <t xml:space="preserve"> JALISCO</t>
  </si>
  <si>
    <t>SERVICIOS PROFESIONALES FORESTALES SAYULA S.C</t>
  </si>
  <si>
    <t>DESPACHO TERRA UNIVERSAL CONSULTORES S.A. DE C.V.</t>
  </si>
  <si>
    <t>PROGRAMA DE CONSERVACIÓN DE AVES PRONATURA NOROESTE A.C.</t>
  </si>
  <si>
    <t>SINALOA</t>
  </si>
  <si>
    <t>ASESORIA FORESTAL ESPECIALIZADA A.C.</t>
  </si>
  <si>
    <t>CONSULTORIA FORESTAL Y VIDA SILVESTRE S.C.</t>
  </si>
  <si>
    <t xml:space="preserve">CONSERVACION DE LA BIODIVERSIDAD </t>
  </si>
  <si>
    <t>UNION DE COMUNIDADES PRODUCTORAS FORESTALES ZAPOTECAS-CHINANTECAS DE LA SIERRA DE JUAREZ</t>
  </si>
  <si>
    <t>MINERA NORTE</t>
  </si>
  <si>
    <t>BIOASESORES A. C.</t>
  </si>
  <si>
    <t>YUCATAN</t>
  </si>
  <si>
    <t>FLOREZCA,SERVICIOS TÉCNICOS FORESTALES</t>
  </si>
  <si>
    <t xml:space="preserve">DIRECCIÓN DE REFORESTACIÓN URBANA, PARQUES Y CICLOVIAS </t>
  </si>
  <si>
    <t>DISTRITO FEDERAL</t>
  </si>
  <si>
    <t>PRONATURA NORESTE A.C</t>
  </si>
  <si>
    <t>CONSULTORÍA AMBIENTAL MIREFAG S.C.</t>
  </si>
  <si>
    <t>ASOCIACIÒN REGIONAL DE SILVICULTORES “SIERRA  MOTOZINTLA” A.C.</t>
  </si>
  <si>
    <t>CIUDAD DE MÉXICO</t>
  </si>
  <si>
    <r>
      <t>SISTEMAS INTEGRALES AGROFORESTALES DEL </t>
    </r>
    <r>
      <rPr>
        <b/>
        <sz val="9"/>
        <color rgb="FF444444"/>
        <rFont val="Calibri"/>
        <family val="2"/>
        <scheme val="minor"/>
      </rPr>
      <t xml:space="preserve"> SURESTE S. A. DE C. V.</t>
    </r>
  </si>
  <si>
    <t>Total general</t>
  </si>
  <si>
    <t>Etiquetas de fila</t>
  </si>
  <si>
    <t>(en blanco)</t>
  </si>
  <si>
    <t xml:space="preserve">MICHOACAN </t>
  </si>
  <si>
    <t>FREC</t>
  </si>
  <si>
    <t>SISTEMAS INTEGRALES AGROFORESTALES DEL  SURESTE S. A. DE C. V.</t>
  </si>
  <si>
    <t>Suma de FREC</t>
  </si>
  <si>
    <t>No. Alumnos</t>
  </si>
  <si>
    <t>TIPO E..R.</t>
  </si>
  <si>
    <t>No. De alumnos</t>
  </si>
  <si>
    <t>CONSULTORES FORESTALES DEL SURESTE S.C.</t>
  </si>
  <si>
    <t>CONSULTORES FORESTALES EN MANEJO SUSTENTABLE S.C.</t>
  </si>
  <si>
    <r>
      <t>CONSULTORÍA FORESTAL Y VIDA SILVESTRE S.C</t>
    </r>
    <r>
      <rPr>
        <b/>
        <sz val="9"/>
        <color theme="1"/>
        <rFont val="Calibri"/>
        <family val="2"/>
        <scheme val="minor"/>
      </rPr>
      <t>.</t>
    </r>
  </si>
  <si>
    <t>FLORESCA,SERVICIOS TÉCNICOS FORESTALES</t>
  </si>
  <si>
    <t xml:space="preserve">H. AYUNTAMIENTO </t>
  </si>
  <si>
    <t xml:space="preserve">SEMARNAT </t>
  </si>
  <si>
    <t>Cuenta de FREC</t>
  </si>
  <si>
    <t>No. E.R.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</si>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</sst>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rgb="FF000000"/>
      <name val="Arial"/>
      <family val="2"/>
    </font>
    <font>
      <b/>
      <sz val="9"/>
      <color rgb="FF444444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rgb="FF44444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2" xfId="0" applyFill="1" applyBorder="1"/>
    <xf numFmtId="0" fontId="0" fillId="2" borderId="12" xfId="0" applyFill="1" applyBorder="1"/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0" fillId="0" borderId="0" xfId="0" applyNumberFormat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>
      <alignment wrapText="1"/>
    </xf>
    <xf numFmtId="0" fontId="0" fillId="0" borderId="21" xfId="0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16" xfId="0" applyBorder="1"/>
    <xf numFmtId="0" fontId="1" fillId="0" borderId="12" xfId="0" applyFont="1" applyBorder="1"/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3" xfId="0" applyBorder="1"/>
    <xf numFmtId="0" fontId="1" fillId="0" borderId="12" xfId="0" applyFont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0" fillId="0" borderId="18" xfId="0" applyBorder="1"/>
    <xf numFmtId="0" fontId="7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center" wrapText="1"/>
    </xf>
    <xf numFmtId="0" fontId="2" fillId="2" borderId="14" xfId="0" applyFont="1" applyFill="1" applyBorder="1"/>
    <xf numFmtId="0" fontId="2" fillId="2" borderId="12" xfId="0" applyFont="1" applyFill="1" applyBorder="1"/>
    <xf numFmtId="0" fontId="7" fillId="0" borderId="12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/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12" xfId="0" applyFont="1" applyBorder="1" applyAlignment="1">
      <alignment vertical="center" wrapText="1"/>
    </xf>
    <xf numFmtId="0" fontId="11" fillId="0" borderId="21" xfId="0" applyFont="1" applyBorder="1"/>
    <xf numFmtId="0" fontId="11" fillId="0" borderId="16" xfId="0" applyFont="1" applyBorder="1"/>
    <xf numFmtId="0" fontId="11" fillId="0" borderId="13" xfId="0" applyFont="1" applyBorder="1"/>
    <xf numFmtId="0" fontId="11" fillId="0" borderId="12" xfId="0" applyFont="1" applyBorder="1" applyAlignment="1">
      <alignment wrapText="1"/>
    </xf>
    <xf numFmtId="0" fontId="11" fillId="2" borderId="17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Fill="1" applyBorder="1"/>
    <xf numFmtId="0" fontId="11" fillId="0" borderId="12" xfId="0" applyFont="1" applyBorder="1" applyAlignment="1">
      <alignment horizontal="right"/>
    </xf>
    <xf numFmtId="0" fontId="11" fillId="2" borderId="12" xfId="0" applyFont="1" applyFill="1" applyBorder="1"/>
    <xf numFmtId="0" fontId="11" fillId="0" borderId="0" xfId="0" applyFont="1" applyAlignment="1">
      <alignment horizontal="right"/>
    </xf>
    <xf numFmtId="164" fontId="11" fillId="0" borderId="0" xfId="0" applyNumberFormat="1" applyFont="1"/>
    <xf numFmtId="0" fontId="11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0" fontId="15" fillId="2" borderId="17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right" vertical="center" wrapText="1"/>
    </xf>
    <xf numFmtId="0" fontId="15" fillId="0" borderId="12" xfId="0" applyFont="1" applyBorder="1" applyAlignment="1">
      <alignment vertical="center"/>
    </xf>
    <xf numFmtId="0" fontId="15" fillId="2" borderId="17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0" fontId="11" fillId="2" borderId="17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/>
    </xf>
    <xf numFmtId="0" fontId="15" fillId="0" borderId="19" xfId="0" applyFont="1" applyBorder="1" applyAlignment="1">
      <alignment horizontal="left" vertical="center" wrapText="1"/>
    </xf>
    <xf numFmtId="0" fontId="15" fillId="2" borderId="20" xfId="0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1" fontId="11" fillId="0" borderId="12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/>
    </xf>
    <xf numFmtId="1" fontId="11" fillId="0" borderId="19" xfId="0" applyNumberFormat="1" applyFont="1" applyBorder="1" applyAlignment="1">
      <alignment horizontal="right" vertical="center"/>
    </xf>
    <xf numFmtId="1" fontId="11" fillId="0" borderId="14" xfId="0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0" fontId="11" fillId="2" borderId="12" xfId="0" applyFont="1" applyFill="1" applyBorder="1" applyAlignment="1">
      <alignment horizontal="right"/>
    </xf>
    <xf numFmtId="0" fontId="11" fillId="0" borderId="14" xfId="0" applyFont="1" applyFill="1" applyBorder="1"/>
    <xf numFmtId="0" fontId="11" fillId="0" borderId="14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11" fillId="2" borderId="24" xfId="0" applyFont="1" applyFill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1" fillId="0" borderId="29" xfId="0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right" vertical="center"/>
    </xf>
    <xf numFmtId="0" fontId="0" fillId="0" borderId="0" xfId="0" applyNumberFormat="1"/>
    <xf numFmtId="0" fontId="11" fillId="2" borderId="12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/>
    </xf>
    <xf numFmtId="0" fontId="11" fillId="0" borderId="29" xfId="0" applyFont="1" applyBorder="1" applyAlignment="1">
      <alignment vertical="center"/>
    </xf>
    <xf numFmtId="1" fontId="11" fillId="0" borderId="29" xfId="0" applyNumberFormat="1" applyFont="1" applyBorder="1" applyAlignment="1">
      <alignment horizontal="right" vertical="center" wrapText="1"/>
    </xf>
    <xf numFmtId="1" fontId="11" fillId="0" borderId="0" xfId="0" applyNumberFormat="1" applyFont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</a:t>
            </a:r>
            <a:r>
              <a:rPr lang="en-US"/>
              <a:t>TIPO DE SECTOR DE</a:t>
            </a:r>
            <a:r>
              <a:rPr lang="en-US" baseline="0"/>
              <a:t> E.R</a:t>
            </a:r>
            <a:endParaRPr lang="en-US"/>
          </a:p>
        </c:rich>
      </c:tx>
      <c:layout>
        <c:manualLayout>
          <c:xMode val="edge"/>
          <c:yMode val="edge"/>
          <c:x val="0.28687188557952042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'2011'!$B$35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'2011'!$C$3:$G$3</c:f>
              <c:strCache>
                <c:ptCount val="5"/>
                <c:pt idx="0">
                  <c:v>GOB</c:v>
                </c:pt>
                <c:pt idx="1">
                  <c:v>ONG</c:v>
                </c:pt>
                <c:pt idx="2">
                  <c:v>EMP.</c:v>
                </c:pt>
                <c:pt idx="3">
                  <c:v>SERV.PROF</c:v>
                </c:pt>
                <c:pt idx="4">
                  <c:v>INVESTIGACIÓN</c:v>
                </c:pt>
              </c:strCache>
            </c:strRef>
          </c:cat>
          <c:val>
            <c:numRef>
              <c:f>'2011'!$C$35:$G$35</c:f>
              <c:numCache>
                <c:formatCode>0.0</c:formatCode>
                <c:ptCount val="5"/>
                <c:pt idx="0">
                  <c:v>16.666666666666668</c:v>
                </c:pt>
                <c:pt idx="1">
                  <c:v>43.333333333333336</c:v>
                </c:pt>
                <c:pt idx="2">
                  <c:v>36.666666666666664</c:v>
                </c:pt>
                <c:pt idx="3">
                  <c:v>3.3333333333333335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50857280"/>
        <c:axId val="-1750856736"/>
      </c:barChart>
      <c:catAx>
        <c:axId val="-17508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750856736"/>
        <c:crosses val="autoZero"/>
        <c:auto val="1"/>
        <c:lblAlgn val="ctr"/>
        <c:lblOffset val="100"/>
        <c:tickLblSkip val="1"/>
        <c:noMultiLvlLbl val="0"/>
      </c:catAx>
      <c:valAx>
        <c:axId val="-175085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-1750857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3234033245844274E-2"/>
          <c:y val="0.19486111111111112"/>
          <c:w val="0.9136636045494313"/>
          <c:h val="0.53101596675415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'2015'!$K$28</c:f>
              <c:strCache>
                <c:ptCount val="1"/>
                <c:pt idx="0">
                  <c:v>E.R.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'2015'!$J$29:$J$41</c:f>
              <c:strCache>
                <c:ptCount val="13"/>
                <c:pt idx="0">
                  <c:v>CHIAPAS</c:v>
                </c:pt>
                <c:pt idx="1">
                  <c:v>MORELOS</c:v>
                </c:pt>
                <c:pt idx="2">
                  <c:v>SAN LUIS POTOSÍ</c:v>
                </c:pt>
                <c:pt idx="3">
                  <c:v>NAYARIT</c:v>
                </c:pt>
                <c:pt idx="4">
                  <c:v>COAHUILA</c:v>
                </c:pt>
                <c:pt idx="5">
                  <c:v>CAMPECHE</c:v>
                </c:pt>
                <c:pt idx="6">
                  <c:v>GUANAJUATO</c:v>
                </c:pt>
                <c:pt idx="7">
                  <c:v>NUEVO LEÓN</c:v>
                </c:pt>
                <c:pt idx="8">
                  <c:v>OAXACA</c:v>
                </c:pt>
                <c:pt idx="9">
                  <c:v>VERACURZ</c:v>
                </c:pt>
                <c:pt idx="10">
                  <c:v>ARIZONA</c:v>
                </c:pt>
                <c:pt idx="11">
                  <c:v>COLORADO</c:v>
                </c:pt>
                <c:pt idx="12">
                  <c:v>EDO. DE MÉXICO</c:v>
                </c:pt>
              </c:strCache>
            </c:strRef>
          </c:cat>
          <c:val>
            <c:numRef>
              <c:f>'2015'!$K$29:$K$41</c:f>
              <c:numCache>
                <c:formatCode>General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3738240"/>
        <c:axId val="-1743737696"/>
      </c:barChart>
      <c:catAx>
        <c:axId val="-17437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37696"/>
        <c:crosses val="autoZero"/>
        <c:auto val="1"/>
        <c:lblAlgn val="ctr"/>
        <c:lblOffset val="100"/>
        <c:noMultiLvlLbl val="0"/>
      </c:catAx>
      <c:valAx>
        <c:axId val="-174373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3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Alumnos en</a:t>
            </a:r>
            <a:r>
              <a:rPr lang="en-US" baseline="0"/>
              <a:t>  Prácticas Profesionales </a:t>
            </a:r>
          </a:p>
          <a:p>
            <a:pPr>
              <a:defRPr/>
            </a:pPr>
            <a:r>
              <a:rPr lang="en-US" baseline="0"/>
              <a:t>periodo 2011 -2015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Hoja7!$R$2</c:f>
              <c:strCache>
                <c:ptCount val="1"/>
                <c:pt idx="0">
                  <c:v>No. Alumnos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Hoja7!$Q$3:$Q$28</c:f>
              <c:strCache>
                <c:ptCount val="26"/>
                <c:pt idx="0">
                  <c:v>ARIZONA U.S.A.</c:v>
                </c:pt>
                <c:pt idx="1">
                  <c:v>CAMPECHE</c:v>
                </c:pt>
                <c:pt idx="2">
                  <c:v>CHIAPAS</c:v>
                </c:pt>
                <c:pt idx="3">
                  <c:v>CHIHUAHUA</c:v>
                </c:pt>
                <c:pt idx="4">
                  <c:v>CIUDAD DE MÉXICO</c:v>
                </c:pt>
                <c:pt idx="5">
                  <c:v>COAHUILA</c:v>
                </c:pt>
                <c:pt idx="6">
                  <c:v>DENVER, COLORADO</c:v>
                </c:pt>
                <c:pt idx="7">
                  <c:v>DURANGO</c:v>
                </c:pt>
                <c:pt idx="8">
                  <c:v>ESTADO DE MÉXICO</c:v>
                </c:pt>
                <c:pt idx="9">
                  <c:v>GUANAJUATO</c:v>
                </c:pt>
                <c:pt idx="10">
                  <c:v>GUERRERO</c:v>
                </c:pt>
                <c:pt idx="11">
                  <c:v>HIDALGO</c:v>
                </c:pt>
                <c:pt idx="12">
                  <c:v>JALISCO</c:v>
                </c:pt>
                <c:pt idx="13">
                  <c:v>MICHOACAN</c:v>
                </c:pt>
                <c:pt idx="14">
                  <c:v>MORELOS</c:v>
                </c:pt>
                <c:pt idx="15">
                  <c:v>NAYARIT</c:v>
                </c:pt>
                <c:pt idx="16">
                  <c:v>NUEVO LEÓN</c:v>
                </c:pt>
                <c:pt idx="17">
                  <c:v>OAXACA</c:v>
                </c:pt>
                <c:pt idx="18">
                  <c:v>QUERÉTARO</c:v>
                </c:pt>
                <c:pt idx="19">
                  <c:v>QUINTANA ROO</c:v>
                </c:pt>
                <c:pt idx="20">
                  <c:v>SAN LUIS POTOSÍ</c:v>
                </c:pt>
                <c:pt idx="21">
                  <c:v>SINALOA</c:v>
                </c:pt>
                <c:pt idx="22">
                  <c:v>TABASCO</c:v>
                </c:pt>
                <c:pt idx="23">
                  <c:v>TAMAULIPAS</c:v>
                </c:pt>
                <c:pt idx="24">
                  <c:v>VERACRUZ</c:v>
                </c:pt>
                <c:pt idx="25">
                  <c:v>YUCATAN</c:v>
                </c:pt>
              </c:strCache>
            </c:strRef>
          </c:cat>
          <c:val>
            <c:numRef>
              <c:f>Hoja7!$R$3:$R$28</c:f>
              <c:numCache>
                <c:formatCode>General</c:formatCode>
                <c:ptCount val="26"/>
                <c:pt idx="0">
                  <c:v>1</c:v>
                </c:pt>
                <c:pt idx="1">
                  <c:v>5</c:v>
                </c:pt>
                <c:pt idx="2">
                  <c:v>38</c:v>
                </c:pt>
                <c:pt idx="3">
                  <c:v>2</c:v>
                </c:pt>
                <c:pt idx="4">
                  <c:v>1</c:v>
                </c:pt>
                <c:pt idx="5">
                  <c:v>38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11</c:v>
                </c:pt>
                <c:pt idx="15">
                  <c:v>2</c:v>
                </c:pt>
                <c:pt idx="16">
                  <c:v>3</c:v>
                </c:pt>
                <c:pt idx="17">
                  <c:v>9</c:v>
                </c:pt>
                <c:pt idx="18">
                  <c:v>2</c:v>
                </c:pt>
                <c:pt idx="19">
                  <c:v>16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11</c:v>
                </c:pt>
                <c:pt idx="2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3735520"/>
        <c:axId val="-1743744224"/>
      </c:barChart>
      <c:catAx>
        <c:axId val="-17437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44224"/>
        <c:crosses val="autoZero"/>
        <c:auto val="1"/>
        <c:lblAlgn val="ctr"/>
        <c:lblOffset val="100"/>
        <c:noMultiLvlLbl val="0"/>
      </c:catAx>
      <c:valAx>
        <c:axId val="-17437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3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Hoja7!$R$34</c:f>
              <c:strCache>
                <c:ptCount val="1"/>
                <c:pt idx="0">
                  <c:v>No. De alumnos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Hoja7!$Q$35:$Q$39</c:f>
              <c:strCache>
                <c:ptCount val="5"/>
                <c:pt idx="0">
                  <c:v>GOB</c:v>
                </c:pt>
                <c:pt idx="1">
                  <c:v>ONG</c:v>
                </c:pt>
                <c:pt idx="2">
                  <c:v>EMP.</c:v>
                </c:pt>
                <c:pt idx="3">
                  <c:v>SERV.PROF</c:v>
                </c:pt>
                <c:pt idx="4">
                  <c:v>INVESTIGACIÓN</c:v>
                </c:pt>
              </c:strCache>
            </c:strRef>
          </c:cat>
          <c:val>
            <c:numRef>
              <c:f>Hoja7!$R$35:$R$39</c:f>
              <c:numCache>
                <c:formatCode>0</c:formatCode>
                <c:ptCount val="5"/>
                <c:pt idx="0">
                  <c:v>21</c:v>
                </c:pt>
                <c:pt idx="1">
                  <c:v>88</c:v>
                </c:pt>
                <c:pt idx="2">
                  <c:v>29</c:v>
                </c:pt>
                <c:pt idx="3">
                  <c:v>30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3733344"/>
        <c:axId val="-1743745312"/>
      </c:barChart>
      <c:catAx>
        <c:axId val="-17437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45312"/>
        <c:crosses val="autoZero"/>
        <c:auto val="1"/>
        <c:lblAlgn val="ctr"/>
        <c:lblOffset val="100"/>
        <c:noMultiLvlLbl val="0"/>
      </c:catAx>
      <c:valAx>
        <c:axId val="-17437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3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ENTIDAD</a:t>
            </a:r>
            <a:r>
              <a:rPr lang="en-US" baseline="0"/>
              <a:t> FEDERATIVA, E.R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[1]Hoja2!$B$3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[1]Hoja2!$C$1:$M$1</c:f>
              <c:strCache>
                <c:ptCount val="11"/>
                <c:pt idx="0">
                  <c:v> CHIAPAS</c:v>
                </c:pt>
                <c:pt idx="1">
                  <c:v>TABASCO</c:v>
                </c:pt>
                <c:pt idx="2">
                  <c:v>COAHUILA</c:v>
                </c:pt>
                <c:pt idx="3">
                  <c:v>DURANGO</c:v>
                </c:pt>
                <c:pt idx="4">
                  <c:v>JALISCO</c:v>
                </c:pt>
                <c:pt idx="5">
                  <c:v>OAXACA</c:v>
                </c:pt>
                <c:pt idx="6">
                  <c:v>VERACRUZ</c:v>
                </c:pt>
                <c:pt idx="7">
                  <c:v>SINALOA</c:v>
                </c:pt>
                <c:pt idx="8">
                  <c:v>D.F</c:v>
                </c:pt>
                <c:pt idx="9">
                  <c:v>YUCATAN</c:v>
                </c:pt>
                <c:pt idx="10">
                  <c:v> QUINTANA ROO</c:v>
                </c:pt>
              </c:strCache>
            </c:strRef>
          </c:cat>
          <c:val>
            <c:numRef>
              <c:f>[1]Hoja2!$C$3:$M$3</c:f>
              <c:numCache>
                <c:formatCode>General</c:formatCode>
                <c:ptCount val="11"/>
                <c:pt idx="0">
                  <c:v>16.666666666666668</c:v>
                </c:pt>
                <c:pt idx="1">
                  <c:v>10</c:v>
                </c:pt>
                <c:pt idx="2">
                  <c:v>20</c:v>
                </c:pt>
                <c:pt idx="3">
                  <c:v>3.3333333333333335</c:v>
                </c:pt>
                <c:pt idx="4">
                  <c:v>10</c:v>
                </c:pt>
                <c:pt idx="5">
                  <c:v>6.666666666666667</c:v>
                </c:pt>
                <c:pt idx="6">
                  <c:v>6.666666666666667</c:v>
                </c:pt>
                <c:pt idx="7">
                  <c:v>6.666666666666667</c:v>
                </c:pt>
                <c:pt idx="8">
                  <c:v>3.3333333333333335</c:v>
                </c:pt>
                <c:pt idx="9">
                  <c:v>6.666666666666667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0667744"/>
        <c:axId val="-1745641632"/>
      </c:barChart>
      <c:catAx>
        <c:axId val="-1930667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45641632"/>
        <c:crosses val="autoZero"/>
        <c:auto val="1"/>
        <c:lblAlgn val="ctr"/>
        <c:lblOffset val="100"/>
        <c:noMultiLvlLbl val="0"/>
      </c:catAx>
      <c:valAx>
        <c:axId val="-1745641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9306677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es-MX"/>
          </a:p>
        </c:txPr>
      </c:dTable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</a:t>
            </a:r>
            <a:r>
              <a:rPr lang="en-US"/>
              <a:t>TIPO DE SECTOR DE</a:t>
            </a:r>
            <a:r>
              <a:rPr lang="en-US" baseline="0"/>
              <a:t> E.R</a:t>
            </a:r>
            <a:endParaRPr lang="en-US"/>
          </a:p>
        </c:rich>
      </c:tx>
      <c:layout>
        <c:manualLayout>
          <c:xMode val="edge"/>
          <c:yMode val="edge"/>
          <c:x val="0.28687188557952026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'2012'!$B$39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'2012'!$C$3:$G$3</c:f>
              <c:strCache>
                <c:ptCount val="5"/>
                <c:pt idx="0">
                  <c:v>GOB</c:v>
                </c:pt>
                <c:pt idx="1">
                  <c:v>ONG</c:v>
                </c:pt>
                <c:pt idx="2">
                  <c:v>EMP.</c:v>
                </c:pt>
                <c:pt idx="3">
                  <c:v>SERV.PROF</c:v>
                </c:pt>
                <c:pt idx="4">
                  <c:v>INVESTIGACIÓN</c:v>
                </c:pt>
              </c:strCache>
            </c:strRef>
          </c:cat>
          <c:val>
            <c:numRef>
              <c:f>'2012'!$C$39:$G$39</c:f>
              <c:numCache>
                <c:formatCode>0.0</c:formatCode>
                <c:ptCount val="5"/>
                <c:pt idx="0">
                  <c:v>5.882352941176471</c:v>
                </c:pt>
                <c:pt idx="1">
                  <c:v>64.705882352941174</c:v>
                </c:pt>
                <c:pt idx="2">
                  <c:v>14.705882352941176</c:v>
                </c:pt>
                <c:pt idx="3">
                  <c:v>5.882352941176471</c:v>
                </c:pt>
                <c:pt idx="4">
                  <c:v>8.8235294117647065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5640544"/>
        <c:axId val="-1745635104"/>
      </c:barChart>
      <c:catAx>
        <c:axId val="-174564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745635104"/>
        <c:crosses val="autoZero"/>
        <c:auto val="1"/>
        <c:lblAlgn val="ctr"/>
        <c:lblOffset val="100"/>
        <c:tickLblSkip val="1"/>
        <c:noMultiLvlLbl val="0"/>
      </c:catAx>
      <c:valAx>
        <c:axId val="-174563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-1745640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ENTIDAD</a:t>
            </a:r>
            <a:r>
              <a:rPr lang="en-US" baseline="0"/>
              <a:t> FEDERATIVA, E.R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[2]Hoja2!$B$3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[2]Hoja2!$C$1:$M$1</c:f>
              <c:strCache>
                <c:ptCount val="11"/>
                <c:pt idx="0">
                  <c:v> CHIAPAS</c:v>
                </c:pt>
                <c:pt idx="1">
                  <c:v>GUERRERO</c:v>
                </c:pt>
                <c:pt idx="2">
                  <c:v>COAHUILA</c:v>
                </c:pt>
                <c:pt idx="3">
                  <c:v>VERACRUZ</c:v>
                </c:pt>
                <c:pt idx="4">
                  <c:v>HUANAJUATO</c:v>
                </c:pt>
                <c:pt idx="5">
                  <c:v>OAXACA</c:v>
                </c:pt>
                <c:pt idx="6">
                  <c:v>CHIHUAHUA</c:v>
                </c:pt>
                <c:pt idx="7">
                  <c:v> MICHOACÁN</c:v>
                </c:pt>
                <c:pt idx="8">
                  <c:v> MORELOS</c:v>
                </c:pt>
                <c:pt idx="9">
                  <c:v>JALISCO</c:v>
                </c:pt>
                <c:pt idx="10">
                  <c:v> QUINTANA ROO</c:v>
                </c:pt>
              </c:strCache>
            </c:strRef>
          </c:cat>
          <c:val>
            <c:numRef>
              <c:f>[2]Hoja2!$C$3:$M$3</c:f>
              <c:numCache>
                <c:formatCode>General</c:formatCode>
                <c:ptCount val="11"/>
                <c:pt idx="0">
                  <c:v>14.705882352941176</c:v>
                </c:pt>
                <c:pt idx="1">
                  <c:v>2.9411764705882355</c:v>
                </c:pt>
                <c:pt idx="2">
                  <c:v>32.352941176470587</c:v>
                </c:pt>
                <c:pt idx="3">
                  <c:v>11.764705882352942</c:v>
                </c:pt>
                <c:pt idx="4">
                  <c:v>2.9411764705882355</c:v>
                </c:pt>
                <c:pt idx="5">
                  <c:v>2.9411764705882355</c:v>
                </c:pt>
                <c:pt idx="6">
                  <c:v>5.882352941176471</c:v>
                </c:pt>
                <c:pt idx="7">
                  <c:v>2.9411764705882355</c:v>
                </c:pt>
                <c:pt idx="8">
                  <c:v>5.882352941176471</c:v>
                </c:pt>
                <c:pt idx="9">
                  <c:v>2.9411764705882355</c:v>
                </c:pt>
                <c:pt idx="10">
                  <c:v>14.705882352941176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5645440"/>
        <c:axId val="-1745638368"/>
      </c:barChart>
      <c:catAx>
        <c:axId val="-174564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45638368"/>
        <c:crosses val="autoZero"/>
        <c:auto val="1"/>
        <c:lblAlgn val="ctr"/>
        <c:lblOffset val="100"/>
        <c:noMultiLvlLbl val="0"/>
      </c:catAx>
      <c:valAx>
        <c:axId val="-1745638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7456454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es-MX"/>
          </a:p>
        </c:txPr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</a:t>
            </a:r>
            <a:r>
              <a:rPr lang="en-US"/>
              <a:t>TIPO DE SECTOR DE</a:t>
            </a:r>
            <a:r>
              <a:rPr lang="en-US" baseline="0"/>
              <a:t> E.R</a:t>
            </a:r>
            <a:endParaRPr lang="en-US"/>
          </a:p>
        </c:rich>
      </c:tx>
      <c:layout>
        <c:manualLayout>
          <c:xMode val="edge"/>
          <c:yMode val="edge"/>
          <c:x val="0.28687188557952026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'2013'!$B$35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'2013'!$C$3:$G$3</c:f>
              <c:strCache>
                <c:ptCount val="5"/>
                <c:pt idx="0">
                  <c:v>GOB</c:v>
                </c:pt>
                <c:pt idx="1">
                  <c:v>ONG</c:v>
                </c:pt>
                <c:pt idx="2">
                  <c:v>EMP.</c:v>
                </c:pt>
                <c:pt idx="3">
                  <c:v>SERV.PROF</c:v>
                </c:pt>
                <c:pt idx="4">
                  <c:v>INVESTIGACIÓN</c:v>
                </c:pt>
              </c:strCache>
            </c:strRef>
          </c:cat>
          <c:val>
            <c:numRef>
              <c:f>'2013'!$C$35:$G$35</c:f>
              <c:numCache>
                <c:formatCode>0.0</c:formatCode>
                <c:ptCount val="5"/>
                <c:pt idx="0">
                  <c:v>13.333333333333334</c:v>
                </c:pt>
                <c:pt idx="1">
                  <c:v>56.666666666666664</c:v>
                </c:pt>
                <c:pt idx="2">
                  <c:v>13.333333333333334</c:v>
                </c:pt>
                <c:pt idx="3">
                  <c:v>13.333333333333334</c:v>
                </c:pt>
                <c:pt idx="4">
                  <c:v>3.3333333333333335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5646528"/>
        <c:axId val="-1745636736"/>
      </c:barChart>
      <c:catAx>
        <c:axId val="-17456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745636736"/>
        <c:crosses val="autoZero"/>
        <c:auto val="1"/>
        <c:lblAlgn val="ctr"/>
        <c:lblOffset val="100"/>
        <c:tickLblSkip val="1"/>
        <c:noMultiLvlLbl val="0"/>
      </c:catAx>
      <c:valAx>
        <c:axId val="-174563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-17456465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ENTIDAD</a:t>
            </a:r>
            <a:r>
              <a:rPr lang="en-US" baseline="0"/>
              <a:t> FEDERATIVA, E.R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[3]Hoja2!$B$3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[3]Hoja2!$C$1:$M$1</c:f>
              <c:strCache>
                <c:ptCount val="11"/>
                <c:pt idx="0">
                  <c:v> CHIAPAS</c:v>
                </c:pt>
                <c:pt idx="1">
                  <c:v>GUERRERO</c:v>
                </c:pt>
                <c:pt idx="2">
                  <c:v>COAHUILA</c:v>
                </c:pt>
                <c:pt idx="3">
                  <c:v>NUEVO LEON</c:v>
                </c:pt>
                <c:pt idx="4">
                  <c:v>GUANAJUATO</c:v>
                </c:pt>
                <c:pt idx="5">
                  <c:v>OAXACA</c:v>
                </c:pt>
                <c:pt idx="6">
                  <c:v>TAMAULIPAS</c:v>
                </c:pt>
                <c:pt idx="7">
                  <c:v>CAMPECHE</c:v>
                </c:pt>
                <c:pt idx="8">
                  <c:v> MORELOS</c:v>
                </c:pt>
                <c:pt idx="9">
                  <c:v>JALISCO</c:v>
                </c:pt>
                <c:pt idx="10">
                  <c:v> QUINTANA ROO</c:v>
                </c:pt>
              </c:strCache>
            </c:strRef>
          </c:cat>
          <c:val>
            <c:numRef>
              <c:f>[3]Hoja2!$C$3:$M$3</c:f>
              <c:numCache>
                <c:formatCode>General</c:formatCode>
                <c:ptCount val="11"/>
                <c:pt idx="0">
                  <c:v>13.333333333333334</c:v>
                </c:pt>
                <c:pt idx="1">
                  <c:v>20</c:v>
                </c:pt>
                <c:pt idx="2">
                  <c:v>23.333333333333332</c:v>
                </c:pt>
                <c:pt idx="3">
                  <c:v>6.666666666666667</c:v>
                </c:pt>
                <c:pt idx="4">
                  <c:v>3.3333333333333335</c:v>
                </c:pt>
                <c:pt idx="5">
                  <c:v>3.3333333333333335</c:v>
                </c:pt>
                <c:pt idx="6">
                  <c:v>3.3333333333333335</c:v>
                </c:pt>
                <c:pt idx="7">
                  <c:v>3.3333333333333335</c:v>
                </c:pt>
                <c:pt idx="8">
                  <c:v>13.333333333333334</c:v>
                </c:pt>
                <c:pt idx="9">
                  <c:v>3.3333333333333335</c:v>
                </c:pt>
                <c:pt idx="10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5634560"/>
        <c:axId val="-1745648704"/>
      </c:barChart>
      <c:catAx>
        <c:axId val="-174563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45648704"/>
        <c:crosses val="autoZero"/>
        <c:auto val="1"/>
        <c:lblAlgn val="ctr"/>
        <c:lblOffset val="100"/>
        <c:noMultiLvlLbl val="0"/>
      </c:catAx>
      <c:valAx>
        <c:axId val="-174564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7456345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es-MX"/>
          </a:p>
        </c:txPr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</a:t>
            </a:r>
            <a:r>
              <a:rPr lang="en-US"/>
              <a:t>TIPO DE SECTOR DE</a:t>
            </a:r>
            <a:r>
              <a:rPr lang="en-US" baseline="0"/>
              <a:t> E.R</a:t>
            </a:r>
            <a:endParaRPr lang="en-US"/>
          </a:p>
        </c:rich>
      </c:tx>
      <c:layout>
        <c:manualLayout>
          <c:xMode val="edge"/>
          <c:yMode val="edge"/>
          <c:x val="0.28687188557952026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'2014'!$C$3:$G$3</c:f>
              <c:strCache>
                <c:ptCount val="5"/>
                <c:pt idx="0">
                  <c:v>GOB</c:v>
                </c:pt>
                <c:pt idx="1">
                  <c:v>ONG</c:v>
                </c:pt>
                <c:pt idx="2">
                  <c:v>EMP.</c:v>
                </c:pt>
                <c:pt idx="3">
                  <c:v>SERV.PROF</c:v>
                </c:pt>
                <c:pt idx="4">
                  <c:v>INVESTIGACIÓN</c:v>
                </c:pt>
              </c:strCache>
            </c:strRef>
          </c:cat>
          <c:val>
            <c:numRef>
              <c:f>'2014'!$C$63:$G$63</c:f>
              <c:numCache>
                <c:formatCode>General</c:formatCode>
                <c:ptCount val="5"/>
                <c:pt idx="0">
                  <c:v>8</c:v>
                </c:pt>
                <c:pt idx="1">
                  <c:v>34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5648160"/>
        <c:axId val="-1745647616"/>
      </c:barChart>
      <c:catAx>
        <c:axId val="-17456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745647616"/>
        <c:crosses val="autoZero"/>
        <c:auto val="1"/>
        <c:lblAlgn val="ctr"/>
        <c:lblOffset val="100"/>
        <c:tickLblSkip val="1"/>
        <c:noMultiLvlLbl val="0"/>
      </c:catAx>
      <c:valAx>
        <c:axId val="-174564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745648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ENTIDAD</a:t>
            </a:r>
            <a:r>
              <a:rPr lang="en-US" baseline="0"/>
              <a:t> FEDERATIVA, E.R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[4]Hoja2!$B$3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[4]Hoja2!$C$1:$O$1</c:f>
              <c:strCache>
                <c:ptCount val="13"/>
                <c:pt idx="0">
                  <c:v> CHIAPAS</c:v>
                </c:pt>
                <c:pt idx="1">
                  <c:v>QUERÉTARO</c:v>
                </c:pt>
                <c:pt idx="2">
                  <c:v>COAHUILA</c:v>
                </c:pt>
                <c:pt idx="3">
                  <c:v>SAN LUIS P.</c:v>
                </c:pt>
                <c:pt idx="4">
                  <c:v>HIDALGO</c:v>
                </c:pt>
                <c:pt idx="5">
                  <c:v>TAMAULIPAS</c:v>
                </c:pt>
                <c:pt idx="6">
                  <c:v>OAXACA</c:v>
                </c:pt>
                <c:pt idx="7">
                  <c:v>VERACRUZ</c:v>
                </c:pt>
                <c:pt idx="8">
                  <c:v> MICHOACÁN</c:v>
                </c:pt>
                <c:pt idx="9">
                  <c:v> MORELOS</c:v>
                </c:pt>
                <c:pt idx="10">
                  <c:v>ZACATECAS</c:v>
                </c:pt>
                <c:pt idx="11">
                  <c:v> QUINTANA ROO</c:v>
                </c:pt>
                <c:pt idx="12">
                  <c:v>CAMPECHE</c:v>
                </c:pt>
              </c:strCache>
            </c:strRef>
          </c:cat>
          <c:val>
            <c:numRef>
              <c:f>[4]Hoja2!$C$3:$O$3</c:f>
              <c:numCache>
                <c:formatCode>General</c:formatCode>
                <c:ptCount val="13"/>
                <c:pt idx="0">
                  <c:v>28.8135593220339</c:v>
                </c:pt>
                <c:pt idx="1">
                  <c:v>3.3898305084745761</c:v>
                </c:pt>
                <c:pt idx="2">
                  <c:v>20.338983050847457</c:v>
                </c:pt>
                <c:pt idx="3">
                  <c:v>1.6949152542372881</c:v>
                </c:pt>
                <c:pt idx="4">
                  <c:v>1.6949152542372881</c:v>
                </c:pt>
                <c:pt idx="5">
                  <c:v>3.3898305084745761</c:v>
                </c:pt>
                <c:pt idx="6">
                  <c:v>6.7796610169491522</c:v>
                </c:pt>
                <c:pt idx="7">
                  <c:v>6.7796610169491522</c:v>
                </c:pt>
                <c:pt idx="8">
                  <c:v>5.0847457627118642</c:v>
                </c:pt>
                <c:pt idx="9">
                  <c:v>3.3898305084745761</c:v>
                </c:pt>
                <c:pt idx="10">
                  <c:v>3.3898305084745761</c:v>
                </c:pt>
                <c:pt idx="11">
                  <c:v>10.169491525423728</c:v>
                </c:pt>
                <c:pt idx="12">
                  <c:v>5.0847457627118642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3743136"/>
        <c:axId val="-1743740960"/>
      </c:barChart>
      <c:catAx>
        <c:axId val="-1743743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43740960"/>
        <c:crosses val="autoZero"/>
        <c:auto val="1"/>
        <c:lblAlgn val="ctr"/>
        <c:lblOffset val="100"/>
        <c:noMultiLvlLbl val="0"/>
      </c:catAx>
      <c:valAx>
        <c:axId val="-1743740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N.alumno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7437431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es-MX"/>
          </a:p>
        </c:txPr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SECTOR DE E.R.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006146106736658E-2"/>
          <c:y val="2.5428331875182269E-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'2015'!$C$3:$G$3</c:f>
              <c:strCache>
                <c:ptCount val="5"/>
                <c:pt idx="0">
                  <c:v>GOB</c:v>
                </c:pt>
                <c:pt idx="1">
                  <c:v>ONG</c:v>
                </c:pt>
                <c:pt idx="2">
                  <c:v>EMP.</c:v>
                </c:pt>
                <c:pt idx="3">
                  <c:v>SERV.PROF</c:v>
                </c:pt>
                <c:pt idx="4">
                  <c:v>INVESTIGACIÓN</c:v>
                </c:pt>
              </c:strCache>
            </c:strRef>
          </c:cat>
          <c:val>
            <c:numRef>
              <c:f>'2015'!$C$29:$G$29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3738784"/>
        <c:axId val="-1743731168"/>
      </c:barChart>
      <c:catAx>
        <c:axId val="-17437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31168"/>
        <c:crosses val="autoZero"/>
        <c:auto val="0"/>
        <c:lblAlgn val="ctr"/>
        <c:lblOffset val="100"/>
        <c:noMultiLvlLbl val="0"/>
      </c:catAx>
      <c:valAx>
        <c:axId val="-17437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4373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5</xdr:row>
      <xdr:rowOff>114300</xdr:rowOff>
    </xdr:from>
    <xdr:to>
      <xdr:col>16</xdr:col>
      <xdr:colOff>495300</xdr:colOff>
      <xdr:row>19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200024</xdr:colOff>
      <xdr:row>21</xdr:row>
      <xdr:rowOff>19050</xdr:rowOff>
    </xdr:from>
    <xdr:to>
      <xdr:col>18</xdr:col>
      <xdr:colOff>361949</xdr:colOff>
      <xdr:row>34</xdr:row>
      <xdr:rowOff>180974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5</xdr:row>
      <xdr:rowOff>114300</xdr:rowOff>
    </xdr:from>
    <xdr:to>
      <xdr:col>16</xdr:col>
      <xdr:colOff>495300</xdr:colOff>
      <xdr:row>20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200024</xdr:colOff>
      <xdr:row>22</xdr:row>
      <xdr:rowOff>19050</xdr:rowOff>
    </xdr:from>
    <xdr:to>
      <xdr:col>18</xdr:col>
      <xdr:colOff>361949</xdr:colOff>
      <xdr:row>35</xdr:row>
      <xdr:rowOff>180974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5</xdr:row>
      <xdr:rowOff>114300</xdr:rowOff>
    </xdr:from>
    <xdr:to>
      <xdr:col>16</xdr:col>
      <xdr:colOff>495300</xdr:colOff>
      <xdr:row>20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200024</xdr:colOff>
      <xdr:row>22</xdr:row>
      <xdr:rowOff>19050</xdr:rowOff>
    </xdr:from>
    <xdr:to>
      <xdr:col>18</xdr:col>
      <xdr:colOff>361949</xdr:colOff>
      <xdr:row>35</xdr:row>
      <xdr:rowOff>180974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5</xdr:row>
      <xdr:rowOff>114300</xdr:rowOff>
    </xdr:from>
    <xdr:to>
      <xdr:col>16</xdr:col>
      <xdr:colOff>495300</xdr:colOff>
      <xdr:row>20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200024</xdr:colOff>
      <xdr:row>22</xdr:row>
      <xdr:rowOff>19050</xdr:rowOff>
    </xdr:from>
    <xdr:to>
      <xdr:col>18</xdr:col>
      <xdr:colOff>361949</xdr:colOff>
      <xdr:row>35</xdr:row>
      <xdr:rowOff>180974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</xdr:colOff>
      <xdr:row>1</xdr:row>
      <xdr:rowOff>138111</xdr:rowOff>
    </xdr:from>
    <xdr:to>
      <xdr:col>16</xdr:col>
      <xdr:colOff>638174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542924</xdr:colOff>
      <xdr:row>22</xdr:row>
      <xdr:rowOff>80961</xdr:rowOff>
    </xdr:from>
    <xdr:to>
      <xdr:col>26</xdr:col>
      <xdr:colOff>514349</xdr:colOff>
      <xdr:row>43</xdr:row>
      <xdr:rowOff>85724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400916</xdr:colOff>
      <xdr:row>1</xdr:row>
      <xdr:rowOff>80961</xdr:rowOff>
    </xdr:from>
    <xdr:to>
      <xdr:col>41</xdr:col>
      <xdr:colOff>458066</xdr:colOff>
      <xdr:row>30</xdr:row>
      <xdr:rowOff>133349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519545</xdr:colOff>
      <xdr:row>30</xdr:row>
      <xdr:rowOff>54119</xdr:rowOff>
    </xdr:from>
    <xdr:to>
      <xdr:col>26</xdr:col>
      <xdr:colOff>510020</xdr:colOff>
      <xdr:row>47</xdr:row>
      <xdr:rowOff>118196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&#243;n_Entidad_Reseptora_GENERAL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&#243;n_Entidad_Reseptora_GENERAL_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&#243;n_Entidad_Reseptora_GENERAL_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&#243;n_Entidad_Reseptora_GENERAL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/>
      <sheetData sheetId="1"/>
      <sheetData sheetId="2">
        <row r="1">
          <cell r="C1" t="str">
            <v xml:space="preserve"> CHIAPAS</v>
          </cell>
          <cell r="D1" t="str">
            <v>TABASCO</v>
          </cell>
          <cell r="E1" t="str">
            <v>COAHUILA</v>
          </cell>
          <cell r="F1" t="str">
            <v>DURANGO</v>
          </cell>
          <cell r="G1" t="str">
            <v>JALISCO</v>
          </cell>
          <cell r="H1" t="str">
            <v>OAXACA</v>
          </cell>
          <cell r="I1" t="str">
            <v>VERACRUZ</v>
          </cell>
          <cell r="J1" t="str">
            <v>SINALOA</v>
          </cell>
          <cell r="K1" t="str">
            <v>D.F</v>
          </cell>
          <cell r="L1" t="str">
            <v>YUCATAN</v>
          </cell>
          <cell r="M1" t="str">
            <v xml:space="preserve"> QUINTANA ROO</v>
          </cell>
        </row>
        <row r="3">
          <cell r="B3" t="str">
            <v>%</v>
          </cell>
          <cell r="C3">
            <v>16.666666666666668</v>
          </cell>
          <cell r="D3">
            <v>10</v>
          </cell>
          <cell r="E3">
            <v>20</v>
          </cell>
          <cell r="F3">
            <v>3.3333333333333335</v>
          </cell>
          <cell r="G3">
            <v>10</v>
          </cell>
          <cell r="H3">
            <v>6.666666666666667</v>
          </cell>
          <cell r="I3">
            <v>6.666666666666667</v>
          </cell>
          <cell r="J3">
            <v>6.666666666666667</v>
          </cell>
          <cell r="K3">
            <v>3.3333333333333335</v>
          </cell>
          <cell r="L3">
            <v>6.666666666666667</v>
          </cell>
          <cell r="M3">
            <v>10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/>
      <sheetData sheetId="1"/>
      <sheetData sheetId="2">
        <row r="1">
          <cell r="C1" t="str">
            <v xml:space="preserve"> CHIAPAS</v>
          </cell>
          <cell r="D1" t="str">
            <v>GUERRERO</v>
          </cell>
          <cell r="E1" t="str">
            <v>COAHUILA</v>
          </cell>
          <cell r="F1" t="str">
            <v>VERACRUZ</v>
          </cell>
          <cell r="G1" t="str">
            <v>HUANAJUATO</v>
          </cell>
          <cell r="H1" t="str">
            <v>OAXACA</v>
          </cell>
          <cell r="I1" t="str">
            <v>CHIHUAHUA</v>
          </cell>
          <cell r="J1" t="str">
            <v xml:space="preserve"> MICHOACÁN</v>
          </cell>
          <cell r="K1" t="str">
            <v xml:space="preserve"> MORELOS</v>
          </cell>
          <cell r="L1" t="str">
            <v>JALISCO</v>
          </cell>
          <cell r="M1" t="str">
            <v xml:space="preserve"> QUINTANA ROO</v>
          </cell>
        </row>
        <row r="3">
          <cell r="B3" t="str">
            <v>%</v>
          </cell>
          <cell r="C3">
            <v>14.705882352941176</v>
          </cell>
          <cell r="D3">
            <v>2.9411764705882355</v>
          </cell>
          <cell r="E3">
            <v>32.352941176470587</v>
          </cell>
          <cell r="F3">
            <v>11.764705882352942</v>
          </cell>
          <cell r="G3">
            <v>2.9411764705882355</v>
          </cell>
          <cell r="H3">
            <v>2.9411764705882355</v>
          </cell>
          <cell r="I3">
            <v>5.882352941176471</v>
          </cell>
          <cell r="J3">
            <v>2.9411764705882355</v>
          </cell>
          <cell r="K3">
            <v>5.882352941176471</v>
          </cell>
          <cell r="L3">
            <v>2.9411764705882355</v>
          </cell>
          <cell r="M3">
            <v>14.705882352941176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1">
          <cell r="C1" t="str">
            <v xml:space="preserve"> CHIAPAS</v>
          </cell>
          <cell r="D1" t="str">
            <v>GUERRERO</v>
          </cell>
          <cell r="E1" t="str">
            <v>COAHUILA</v>
          </cell>
          <cell r="F1" t="str">
            <v>NUEVO LEON</v>
          </cell>
          <cell r="G1" t="str">
            <v>GUANAJUATO</v>
          </cell>
          <cell r="H1" t="str">
            <v>OAXACA</v>
          </cell>
          <cell r="I1" t="str">
            <v>TAMAULIPAS</v>
          </cell>
          <cell r="J1" t="str">
            <v>CAMPECHE</v>
          </cell>
          <cell r="K1" t="str">
            <v xml:space="preserve"> MORELOS</v>
          </cell>
          <cell r="L1" t="str">
            <v>JALISCO</v>
          </cell>
          <cell r="M1" t="str">
            <v xml:space="preserve"> QUINTANA ROO</v>
          </cell>
        </row>
        <row r="3">
          <cell r="B3" t="str">
            <v>%</v>
          </cell>
          <cell r="C3">
            <v>13.333333333333334</v>
          </cell>
          <cell r="D3">
            <v>20</v>
          </cell>
          <cell r="E3">
            <v>23.333333333333332</v>
          </cell>
          <cell r="F3">
            <v>6.666666666666667</v>
          </cell>
          <cell r="G3">
            <v>3.3333333333333335</v>
          </cell>
          <cell r="H3">
            <v>3.3333333333333335</v>
          </cell>
          <cell r="I3">
            <v>3.3333333333333335</v>
          </cell>
          <cell r="J3">
            <v>3.3333333333333335</v>
          </cell>
          <cell r="K3">
            <v>13.333333333333334</v>
          </cell>
          <cell r="L3">
            <v>3.3333333333333335</v>
          </cell>
          <cell r="M3">
            <v>6.666666666666667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1">
          <cell r="C1" t="str">
            <v xml:space="preserve"> CHIAPAS</v>
          </cell>
          <cell r="D1" t="str">
            <v>QUERÉTARO</v>
          </cell>
          <cell r="E1" t="str">
            <v>COAHUILA</v>
          </cell>
          <cell r="F1" t="str">
            <v>SAN LUIS P.</v>
          </cell>
          <cell r="G1" t="str">
            <v>HIDALGO</v>
          </cell>
          <cell r="H1" t="str">
            <v>TAMAULIPAS</v>
          </cell>
          <cell r="I1" t="str">
            <v>OAXACA</v>
          </cell>
          <cell r="J1" t="str">
            <v>VERACRUZ</v>
          </cell>
          <cell r="K1" t="str">
            <v xml:space="preserve"> MICHOACÁN</v>
          </cell>
          <cell r="L1" t="str">
            <v xml:space="preserve"> MORELOS</v>
          </cell>
          <cell r="M1" t="str">
            <v>ZACATECAS</v>
          </cell>
          <cell r="N1" t="str">
            <v xml:space="preserve"> QUINTANA ROO</v>
          </cell>
          <cell r="O1" t="str">
            <v>CAMPECHE</v>
          </cell>
        </row>
        <row r="3">
          <cell r="B3" t="str">
            <v>%</v>
          </cell>
          <cell r="C3">
            <v>28.8135593220339</v>
          </cell>
          <cell r="D3">
            <v>3.3898305084745761</v>
          </cell>
          <cell r="E3">
            <v>20.338983050847457</v>
          </cell>
          <cell r="F3">
            <v>1.6949152542372881</v>
          </cell>
          <cell r="G3">
            <v>1.6949152542372881</v>
          </cell>
          <cell r="H3">
            <v>3.3898305084745761</v>
          </cell>
          <cell r="I3">
            <v>6.7796610169491522</v>
          </cell>
          <cell r="J3">
            <v>6.7796610169491522</v>
          </cell>
          <cell r="K3">
            <v>5.0847457627118642</v>
          </cell>
          <cell r="L3">
            <v>3.3898305084745761</v>
          </cell>
          <cell r="M3">
            <v>3.3898305084745761</v>
          </cell>
          <cell r="N3">
            <v>10.169491525423728</v>
          </cell>
          <cell r="O3">
            <v>5.0847457627118642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_Zarate" refreshedDate="42585.912350694445" createdVersion="5" refreshedVersion="5" minRefreshableVersion="3" recordCount="178">
  <cacheSource type="worksheet">
    <worksheetSource ref="C1:J179" sheet="Hoja7"/>
  </cacheSource>
  <cacheFields count="8">
    <cacheField name="Nombre E.R" numFmtId="0">
      <sharedItems count="129">
        <s v="ABASTECEDORA FORESTAL PARA LA INDUSTRIA OAXAQUEÑA S.A"/>
        <s v="Agroconsultoría Integral S.C. "/>
        <s v="AGROPICAL SA DE C.V."/>
        <s v="ALTERNATIVAS RURALES PARTICIPATIVAS, S. C."/>
        <s v="ANP CFF CUATROCIÉNEGAS, COAH.CONANP"/>
        <s v="ARBORÉ GESTIÓN FORESTAL Y AMBIENTAL"/>
        <s v="ÁREA DE PROTECCIÓN DE FLORA Y FAUNA MADERAS DEL CARMEN"/>
        <s v="ARS "/>
        <s v="ASESORIA FORESTAL ESPECIALIZADA A.C."/>
        <s v="ASESORÍA FORESTAL TÉCNICA Y OPERATIVA S.A. DE C.V."/>
        <s v="ASESORÍA SOCIAL Y EMPRESARIAL S.C."/>
        <s v="ASESORÍA TÉCNICA FORESTAL"/>
        <s v="ASOCIACIÒN REGIONAL DE SILVICULTORES “SIERRA  MOTOZINTLA” A.C."/>
        <s v="Asociación Regional de Silvicultores del Valle y Montañas de Cuxtepeques"/>
        <s v="BIOASESORES A. C."/>
        <s v="BIOGEOMÁTICA, S. C."/>
        <s v="Bosque Sustentable A. C."/>
        <s v="BOSQUE SUSTENTABLE SIERRA GORDA, A. C."/>
        <s v="CECAF"/>
        <s v="CENTRO DE ESTUDIOS DE DESARROLLO SUSTENTABLE Y APROVECHAMIENTO DE LA VIDA SILVESTRE DE LA UNIVERSIDAD AUTÓNOMA DE CAMPECHE"/>
        <s v="CONAFOR"/>
        <s v="CONSERVACION DE LA BIODIVERSIDAD "/>
        <s v="Consultora Para el Desarrollo Rural y Ordenamiento Ambiental (CEDRO S. A. de C. V)"/>
        <s v="CONSULTORES DE MANEJO FORESTAL SUSTENTABLE S.C."/>
        <s v="CONSULTORES FORESTALES DEL SURESTE S.C."/>
        <s v="CONSULTORES FORESTALES EN MANEJO SUSTENTABLE S.C."/>
        <s v="CONSULTORES PROFESIONALES DEL MEDIO AMBIENTE Y DE RECURSOS NATURALES DE VERACRUZ, A. C."/>
        <s v="CONSULTORÍA AMBIENTAL MIREFAG S.C."/>
        <s v="CONSULTORÍA FORESTAL Y VIDA SILVESTRE S.C."/>
        <s v="CONVENIO PEP-UAAAN AIV"/>
        <s v="Corporación Mexicana de Investigaciones en Materiales"/>
        <s v="DELEGACIÓN FEDERAL SEMARNAT GUANAJUATO"/>
        <s v="Denver Zoological Foundation"/>
        <s v="DESPACHO DE SERVICIOS TECNICOS FORESTALES"/>
        <s v="DESPACHO FORESTAL"/>
        <s v="DESPACHO FORESTAL Y AGROAMBIENTAL"/>
        <s v="Despacho Investigacion y Desarrollo Empresarial Fraire Luna S.C."/>
        <s v="DESPACHO TERRA UNIVERSAL CONSULTORES S.A. DE C.V."/>
        <s v="DIRECCIÓN DE REFORESTACIÓN URBANA, PARQUES Y CICLOVIAS "/>
        <s v="DIRECCIÓN GENERAL DE RECURSOS NATURALES DE LA SECRETARÍA DE MEDIO AMBIENTE Y RECURSOS NATURALES"/>
        <s v="DIRECCIÓN GENERAL DE RECURSOS NATURALES DE LA SECRETARÍA DE MEDIO AMBIENTE Y RECURSOS NATURALES "/>
        <s v="ECOSUR"/>
        <s v="ECOTRÓPICO A.C."/>
        <s v="EJ. EL BALCÓN, AJUCHITLÁN DEL PROGRESO, GRO."/>
        <s v="FILOS XXI A.C."/>
        <s v="FLORA, FAUNA Y CULTURA DE MÉXICO, A.C."/>
        <s v="FLORESCA,SERVICIOS TÉCNICOS FORESTALES"/>
        <s v="GEOS RURAL A.C."/>
        <s v="GERENCIA ESTATAL DE LA COMISIÓN NACIONAL FORESTAL"/>
        <s v="GESTORÍA AMBIENTAL"/>
        <s v="H. AYUNTAMIENTO "/>
        <s v="HERART CONSULTORÍA AMBIENTAL Y AGROFORESTAL INTEGRAL, S. C."/>
        <s v="HOMBRE Y ALAS DE CONSERVACIÓN A.C., "/>
        <s v="Ing. Carlos Hernández D. "/>
        <s v="Ing. Héctor Baca Marín"/>
        <s v="Ing. Roberto García Cancino"/>
        <s v="INIFAP"/>
        <s v="INIFAP CENID-RASPA"/>
        <s v="LAB-SIG UAAAN"/>
        <s v="MARS SOFTWARE S.A. DE C.V. DESARROLLO DE SOFTWARE Y CONSULTORIA FORESTAL"/>
        <s v="MAZATL EL VENADO PEQUEÑO S.C"/>
        <s v="MICARE"/>
        <s v="MINERA NORTE"/>
        <s v="MINERA PEÑASQUITO"/>
        <s v="MULTICERAS"/>
        <s v="NATURUM VIVERO S. A. DE R. L. DE C. V."/>
        <s v="PARQUE NACIONAL LAGUNAS DE CHACAHUA"/>
        <s v="PROGRAMA DE CONSERVACIÓN DE AVES PRONATURA NOROESTE A.C."/>
        <s v="PRONATURA NORESTE A.C"/>
        <s v="PRONATURA PENINSULA DE YUCATÁN A.C."/>
        <s v="PRONATURA SUR, A.C."/>
        <s v="PRONATURA SURESTE"/>
        <s v="PRONATURA VERACRUZ, A.C."/>
        <s v="PROTECCIÓN DE LA FAUNA, A. C. (PROFAUNA, A. C.), "/>
        <s v="School of Forestry, Northern Arizona University"/>
        <s v="SECRETARIA DE MEDIO AMBIENTE "/>
        <s v="SEMARNAT "/>
        <s v="Semidesierto y Montaña S.C."/>
        <s v="SERVICIO TÉCNICO FORESTAL "/>
        <s v="Servicios Forestales &quot;JHORSOL&quot;"/>
        <s v="SERVICIOS FORESTALES Y AMBIENTALES DEL NORTE S.C."/>
        <s v="SERVICIOS FORESTALES Y VIVERO LA PENDENCIA, S. A. DE C. V."/>
        <s v="SERVICIOS PROFESIONALES FORESTALES SAYULA S.C"/>
        <s v="SERVICIOS TÉCNICOS FORESTALES"/>
        <s v="SERVICIOS TECNICOS FORESTALES DEL SUR S.A DE C.V"/>
        <s v="SERVICIOS TÉCNICOS FORESTALES ECOFOREST"/>
        <s v="SERVICIOS TÉCNICOS FORESTALES Y AMBIENTALES"/>
        <s v="SISTEMAS INTEGRALES AGROFORESTALES DEL  SURESTE S. A. DE C. V."/>
        <s v="SOCIEDAD AGROFORESTAL, PECUARIA Y AMBIENTAL, S. C."/>
        <s v="STAF AGROFORESTAL"/>
        <s v="SUBDIRECTOR DE RECURSOS HUMANOS DE LA COMISIÓN NACIONAL DE ÁREAS NATURALES PROTEGIDAS"/>
        <s v="TERRA AMBIENTE CONSULTORES"/>
        <s v="UMAFOR SAN JUANITO A.C."/>
        <s v="UNION DE COMUNIDADES PRODUCTORAS FORESTALES ZAPOTECAS-CHINANTECAS DE LA SIERRA DE JUAREZ"/>
        <s v="UNIÓN FORESTAL, A.C.,"/>
        <s v="UNIÓN INTERNACIONAL PARA LA CONSERVACIÓN DE LA NATURALEZA"/>
        <s v="VICTUM CONSULTORÍA PROFESIONAL S.C"/>
        <s v="Vivero Forestal Militar Sarabia"/>
        <s v="DESPACHO FORESTAL " u="1"/>
        <s v="VICTUM CONSULTORÍA S.C." u="1"/>
        <s v="TERRA UNIVERSAL CONSULTORES" u="1"/>
        <s v="CONSULTORES FORESTALES DEL SURESTE , S. C." u="1"/>
        <s v="FLORESCA" u="1"/>
        <s v="ECOTRÓPICO A.C" u="1"/>
        <s v="DESPACHO HOMBRE Y ALAS DE CONSERVACIÓN A.C" u="1"/>
        <s v="PRONATURA NORESTE, A. C." u="1"/>
        <s v="VICTUM CONSULTORÍA PROFESIONAL S.C." u="1"/>
        <s v="ECOTRÓPICO, A. C." u="1"/>
        <s v="PRONATURA SUR, A.C" u="1"/>
        <s v="CONSULTORES FORESTALES EN MANEJO SUSTENTABLE, S. C." u="1"/>
        <s v="Despacho Filos XXI" u="1"/>
        <s v="ECOTRÓPICO A. C." u="1"/>
        <s v="PROTECCIÓN DE LA FAUNA MEXICANA, A. C. (PROFAUNA, A. C.), " u="1"/>
        <s v="SERVICIOS TÉCNICOS FORESTALES &quot;ECOFOREST&quot;" u="1"/>
        <s v="H.AYUNTAMIENTO " u="1"/>
        <s v="FLOREZCA,SERVICIOS TÉCNICOS FORESTALES" u="1"/>
        <s v="PRONATURA PENINSULA DE YUCATÁN A.C" u="1"/>
        <s v="FILOS XXI" u="1"/>
        <s v="SISTEMAS INTEGRALES AGROFORESTALES DEL SURESTE S. A. DE C. V. " u="1"/>
        <s v="CONSULTORES FORESTALES DEL SURESTE S. C." u="1"/>
        <s v="CONSULTORÍA FORESTAL Y DE LA VIDA SILVESTRE S. C." u="1"/>
        <s v="CONSULTORIA FORESTAL Y VIDA SILVESTRE S.C." u="1"/>
        <s v="VICTUM CONSULTORÍA" u="1"/>
        <s v="CONSULTORÍA FORESTAL Y VIDA SILVESTRE S.C., " u="1"/>
        <s v="Unión de comunidades Productores Zapoteco-Chinanteco" u="1"/>
        <s v="CONSULTORÍA FORESTAL Y VIDA SILVESTRE S.C" u="1"/>
        <s v=" SEMARNAT " u="1"/>
        <s v="Servicios Forestales y Vivero la Pendencia" u="1"/>
        <s v="Servicios Técnicos Forestal del Sur S.A. de C.V. " u="1"/>
      </sharedItems>
    </cacheField>
    <cacheField name="GOB" numFmtId="1">
      <sharedItems containsString="0" containsBlank="1" containsNumber="1" containsInteger="1" minValue="1" maxValue="1"/>
    </cacheField>
    <cacheField name="ONG" numFmtId="1">
      <sharedItems containsString="0" containsBlank="1" containsNumber="1" containsInteger="1" minValue="1" maxValue="1"/>
    </cacheField>
    <cacheField name="EMP." numFmtId="1">
      <sharedItems containsString="0" containsBlank="1" containsNumber="1" containsInteger="1" minValue="1" maxValue="1"/>
    </cacheField>
    <cacheField name="SERV.PROF" numFmtId="1">
      <sharedItems containsString="0" containsBlank="1" containsNumber="1" containsInteger="1" minValue="1" maxValue="1"/>
    </cacheField>
    <cacheField name="INVESTIGACIÓN" numFmtId="1">
      <sharedItems containsString="0" containsBlank="1" containsNumber="1" containsInteger="1" minValue="1" maxValue="1"/>
    </cacheField>
    <cacheField name="FREC" numFmtId="1">
      <sharedItems containsSemiMixedTypes="0" containsString="0" containsNumber="1" containsInteger="1" minValue="1" maxValue="1"/>
    </cacheField>
    <cacheField name="Entidad Federativa" numFmtId="0">
      <sharedItems count="28">
        <s v="OAXACA"/>
        <s v="COAHUILA"/>
        <s v="TABASCO"/>
        <s v="TAMAULIPAS"/>
        <s v="CHIAPAS"/>
        <s v="VERACRUZ"/>
        <s v="GUERRERO"/>
        <s v="MICHOACAN "/>
        <s v="MICHOACAN"/>
        <s v="NAYARIT"/>
        <s v="YUCATAN"/>
        <s v="QUERÉTARO"/>
        <s v="CAMPECHE"/>
        <s v="GUANAJUATO"/>
        <s v="JALISCO"/>
        <s v="CIUDAD DE MÉXICO"/>
        <s v="QUINTANA ROO"/>
        <s v="MORELOS"/>
        <s v="SAN LUIS POTOSÍ"/>
        <s v="DURANGO"/>
        <s v="ZACATECAS"/>
        <s v="SINALOA"/>
        <s v="HIDALGO"/>
        <s v="DENVER, COLORADO"/>
        <s v="CHIHUAHUA"/>
        <s v="ESTADO DE MÉXICO"/>
        <s v="NUEVO LEÓN"/>
        <s v="ARIZONA U.S.A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r_Zarate" refreshedDate="42585.913363194442" createdVersion="5" refreshedVersion="5" minRefreshableVersion="3" recordCount="102">
  <cacheSource type="worksheet">
    <worksheetSource ref="A1:C1048576" sheet="Hoja7 (2)"/>
  </cacheSource>
  <cacheFields count="3">
    <cacheField name="Nombre E.R" numFmtId="0">
      <sharedItems containsBlank="1" count="97">
        <s v="CENTRO DE ESTUDIOS DE DESARROLLO SUSTENTABLE Y APROVECHAMIENTO DE LA VIDA SILVESTRE DE LA UNIVERSIDAD AUTÓNOMA DE CAMPECHE"/>
        <s v="Corporación Mexicana de Investigaciones en Materiales"/>
        <s v="PRONATURA PENINSULA DE YUCATÁN A.C."/>
        <s v="ARS "/>
        <s v="ASOCIACIÒN REGIONAL DE SILVICULTORES “SIERRA  MOTOZINTLA” A.C."/>
        <s v="CONSERVACION DE LA BIODIVERSIDAD "/>
        <s v="Consultora Para el Desarrollo Rural y Ordenamiento Ambiental (CEDRO S. A. de C. V)"/>
        <s v="CONSULTORES FORESTALES DEL SURESTE S.C."/>
        <s v="CONSULTORÍA FORESTAL Y VIDA SILVESTRE S.C."/>
        <s v="DESPACHO FORESTAL Y AGROAMBIENTAL"/>
        <s v="ECOSUR"/>
        <s v="FLORESCA,SERVICIOS TÉCNICOS FORESTALES"/>
        <s v="H. AYUNTAMIENTO "/>
        <s v="HERART CONSULTORÍA AMBIENTAL Y AGROFORESTAL INTEGRAL, S. C."/>
        <s v="Ing. Carlos Hernández D. "/>
        <s v="Ing. Héctor Baca Marín"/>
        <s v="Ing. Roberto García Cancino"/>
        <s v="NATURUM VIVERO S. A. DE R. L. DE C. V."/>
        <s v="PRONATURA SUR, A.C."/>
        <s v="PRONATURA SURESTE"/>
        <s v="SERVICIO TÉCNICO FORESTAL "/>
        <s v="Servicios Forestales &quot;JHORSOL&quot;"/>
        <s v="SERVICIOS TÉCNICOS FORESTALES"/>
        <s v="SERVICIOS TÉCNICOS FORESTALES Y AMBIENTALES"/>
        <s v="SISTEMAS INTEGRALES AGROFORESTALES DEL  SURESTE S. A. DE C. V."/>
        <s v="UNIÓN INTERNACIONAL PARA LA CONSERVACIÓN DE LA NATURALEZA"/>
        <s v="UMAFOR SAN JUANITO A.C."/>
        <s v="DIRECCIÓN DE REFORESTACIÓN URBANA, PARQUES Y CICLOVIAS "/>
        <s v="Agroconsultoría Integral S.C. "/>
        <s v="ALTERNATIVAS RURALES PARTICIPATIVAS, S. C."/>
        <s v="ANP CFF CUATROCIÉNEGAS, COAH.CONANP"/>
        <s v="ÁREA DE PROTECCIÓN DE FLORA Y FAUNA MADERAS DEL CARMEN"/>
        <s v="Denver Zoological Foundation"/>
        <s v="DESPACHO FORESTAL"/>
        <s v="Despacho Investigacion y Desarrollo Empresarial Fraire Luna S.C."/>
        <s v="DESPACHO TERRA UNIVERSAL CONSULTORES S.A. DE C.V."/>
        <s v="GERENCIA ESTATAL DE LA COMISIÓN NACIONAL FORESTAL"/>
        <s v="GESTORÍA AMBIENTAL"/>
        <s v="LAB-SIG UAAAN"/>
        <s v="MICARE"/>
        <s v="MINERA NORTE"/>
        <s v="PRONATURA NORESTE A.C"/>
        <s v="PROTECCIÓN DE LA FAUNA, A. C. (PROFAUNA, A. C.), "/>
        <s v="School of Forestry, Northern Arizona University"/>
        <s v="SECRETARIA DE MEDIO AMBIENTE "/>
        <s v="Semidesierto y Montaña S.C."/>
        <s v="SERVICIOS FORESTALES Y AMBIENTALES DEL NORTE S.C."/>
        <s v="SOCIEDAD AGROFORESTAL, PECUARIA Y AMBIENTAL, S. C."/>
        <s v="TERRA AMBIENTE CONSULTORES"/>
        <s v="INIFAP CENID-RASPA"/>
        <s v="UNION DE COMUNIDADES PRODUCTORAS FORESTALES ZAPOTECAS-CHINANTECAS DE LA SIERRA DE JUAREZ"/>
        <s v="CONSULTORES DE MANEJO FORESTAL SUSTENTABLE S.C."/>
        <s v="DELEGACIÓN FEDERAL SEMARNAT GUANAJUATO"/>
        <s v="SERVICIOS FORESTALES Y VIVERO LA PENDENCIA, S. A. DE C. V."/>
        <s v="Vivero Forestal Militar Sarabia"/>
        <s v="ASESORÍA FORESTAL TÉCNICA Y OPERATIVA S.A. DE C.V."/>
        <s v="DIRECCIÓN GENERAL DE RECURSOS NATURALES DE LA SECRETARÍA DE MEDIO AMBIENTE Y RECURSOS NATURALES"/>
        <s v="EJ. EL BALCÓN, AJUCHITLÁN DEL PROGRESO, GRO."/>
        <s v="MARS SOFTWARE S.A. DE C.V. DESARROLLO DE SOFTWARE Y CONSULTORIA FORESTAL"/>
        <s v="SEMARNAT "/>
        <s v="CONSULTORES FORESTALES EN MANEJO SUSTENTABLE S.C."/>
        <s v="SERVICIOS PROFESIONALES FORESTALES SAYULA S.C"/>
        <s v="SERVICIOS TECNICOS FORESTALES DEL SUR S.A DE C.V"/>
        <s v="HOMBRE Y ALAS DE CONSERVACIÓN A.C., "/>
        <s v="ASESORÍA TÉCNICA FORESTAL"/>
        <s v="FILOS XXI A.C."/>
        <s v="VICTUM CONSULTORÍA PROFESIONAL S.C"/>
        <s v="Asociación Regional de Silvicultores del Valle y Montañas de Cuxtepeques"/>
        <s v="UNIÓN FORESTAL, A.C.,"/>
        <s v="ABASTECEDORA FORESTAL PARA LA INDUSTRIA OAXAQUEÑA S.A"/>
        <s v="ASESORÍA SOCIAL Y EMPRESARIAL S.C."/>
        <s v="BIOGEOMÁTICA, S. C."/>
        <s v="Bosque Sustentable A. C."/>
        <s v="CONSULTORÍA AMBIENTAL MIREFAG S.C."/>
        <s v="PARQUE NACIONAL LAGUNAS DE CHACAHUA"/>
        <s v="BOSQUE SUSTENTABLE SIERRA GORDA, A. C."/>
        <s v="ECOTRÓPICO A.C."/>
        <s v="FLORA, FAUNA Y CULTURA DE MÉXICO, A.C."/>
        <s v="GEOS RURAL A.C."/>
        <s v="INIFAP"/>
        <s v="SUBDIRECTOR DE RECURSOS HUMANOS DE LA COMISIÓN NACIONAL DE ÁREAS NATURALES PROTEGIDAS"/>
        <s v="MULTICERAS"/>
        <s v="STAF AGROFORESTAL"/>
        <s v="AGROPICAL SA DE C.V."/>
        <s v="ARBORÉ GESTIÓN FORESTAL Y AMBIENTAL"/>
        <s v="SERVICIOS TÉCNICOS FORESTALES ECOFOREST"/>
        <s v="ASESORIA FORESTAL ESPECIALIZADA A.C."/>
        <s v="CECAF"/>
        <s v="CONAFOR"/>
        <s v="CONSULTORES PROFESIONALES DEL MEDIO AMBIENTE Y DE RECURSOS NATURALES DE VERACRUZ, A. C."/>
        <s v="CONVENIO PEP-UAAAN AIV"/>
        <s v="DESPACHO DE SERVICIOS TECNICOS FORESTALES"/>
        <s v="PRONATURA VERACRUZ, A.C."/>
        <s v="BIOASESORES A. C."/>
        <s v="MAZATL EL VENADO PEQUEÑO S.C"/>
        <s v="MINERA PEÑASQUITO"/>
        <m/>
      </sharedItems>
    </cacheField>
    <cacheField name="FREC" numFmtId="0">
      <sharedItems containsString="0" containsBlank="1" containsNumber="1" containsInteger="1" minValue="1" maxValue="1" count="2">
        <n v="1"/>
        <m/>
      </sharedItems>
    </cacheField>
    <cacheField name="Entidad Federativa" numFmtId="0">
      <sharedItems containsBlank="1" containsMixedTypes="1" containsNumber="1" containsInteger="1" minValue="0" maxValue="0" count="28">
        <s v="CAMPECHE"/>
        <s v="CHIAPAS"/>
        <s v="CHIHUAHUA"/>
        <s v="CIUDAD DE MÉXICO"/>
        <s v="COAHUILA"/>
        <s v="DURANGO"/>
        <s v="ESTADO DE MÉXICO"/>
        <s v="GUANAJUATO"/>
        <s v="GUERRERO"/>
        <s v="HIDALGO"/>
        <s v="JALISCO"/>
        <s v="MICHOACAN"/>
        <s v="MICHOACAN "/>
        <s v="MORELOS"/>
        <s v="NAYARIT"/>
        <s v="NUEVO LEÓN"/>
        <s v="OAXACA"/>
        <s v="QUERÉTARO"/>
        <s v="QUINTANA ROO"/>
        <s v="SAN LUIS POTOSÍ"/>
        <s v="SINALOA"/>
        <s v="TABASCO"/>
        <s v="TAMAULIPAS"/>
        <s v="VERACRUZ"/>
        <s v="YUCATAN"/>
        <s v="ZACATECAS"/>
        <m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">
  <r>
    <x v="0"/>
    <m/>
    <m/>
    <n v="1"/>
    <m/>
    <m/>
    <n v="1"/>
    <x v="0"/>
  </r>
  <r>
    <x v="1"/>
    <m/>
    <n v="1"/>
    <m/>
    <m/>
    <m/>
    <n v="1"/>
    <x v="1"/>
  </r>
  <r>
    <x v="2"/>
    <m/>
    <m/>
    <n v="1"/>
    <m/>
    <m/>
    <n v="1"/>
    <x v="2"/>
  </r>
  <r>
    <x v="2"/>
    <m/>
    <m/>
    <n v="1"/>
    <m/>
    <m/>
    <n v="1"/>
    <x v="2"/>
  </r>
  <r>
    <x v="2"/>
    <m/>
    <m/>
    <n v="1"/>
    <m/>
    <m/>
    <n v="1"/>
    <x v="2"/>
  </r>
  <r>
    <x v="3"/>
    <m/>
    <n v="1"/>
    <m/>
    <m/>
    <m/>
    <n v="1"/>
    <x v="1"/>
  </r>
  <r>
    <x v="4"/>
    <n v="1"/>
    <m/>
    <m/>
    <m/>
    <m/>
    <n v="1"/>
    <x v="1"/>
  </r>
  <r>
    <x v="5"/>
    <m/>
    <m/>
    <m/>
    <n v="1"/>
    <m/>
    <n v="1"/>
    <x v="3"/>
  </r>
  <r>
    <x v="6"/>
    <n v="1"/>
    <m/>
    <m/>
    <m/>
    <m/>
    <n v="1"/>
    <x v="1"/>
  </r>
  <r>
    <x v="7"/>
    <m/>
    <n v="1"/>
    <m/>
    <m/>
    <m/>
    <n v="1"/>
    <x v="4"/>
  </r>
  <r>
    <x v="8"/>
    <m/>
    <n v="1"/>
    <m/>
    <m/>
    <m/>
    <n v="1"/>
    <x v="5"/>
  </r>
  <r>
    <x v="8"/>
    <m/>
    <n v="1"/>
    <m/>
    <m/>
    <m/>
    <n v="1"/>
    <x v="5"/>
  </r>
  <r>
    <x v="9"/>
    <m/>
    <n v="1"/>
    <m/>
    <m/>
    <m/>
    <n v="1"/>
    <x v="6"/>
  </r>
  <r>
    <x v="9"/>
    <m/>
    <m/>
    <n v="1"/>
    <m/>
    <m/>
    <n v="1"/>
    <x v="6"/>
  </r>
  <r>
    <x v="9"/>
    <m/>
    <m/>
    <n v="1"/>
    <m/>
    <m/>
    <n v="1"/>
    <x v="6"/>
  </r>
  <r>
    <x v="10"/>
    <m/>
    <n v="1"/>
    <m/>
    <m/>
    <m/>
    <n v="1"/>
    <x v="0"/>
  </r>
  <r>
    <x v="11"/>
    <m/>
    <m/>
    <m/>
    <n v="1"/>
    <m/>
    <n v="1"/>
    <x v="7"/>
  </r>
  <r>
    <x v="11"/>
    <m/>
    <m/>
    <m/>
    <n v="1"/>
    <m/>
    <n v="1"/>
    <x v="8"/>
  </r>
  <r>
    <x v="12"/>
    <m/>
    <n v="1"/>
    <m/>
    <m/>
    <m/>
    <n v="1"/>
    <x v="4"/>
  </r>
  <r>
    <x v="13"/>
    <m/>
    <m/>
    <m/>
    <n v="1"/>
    <m/>
    <n v="1"/>
    <x v="9"/>
  </r>
  <r>
    <x v="14"/>
    <m/>
    <n v="1"/>
    <m/>
    <m/>
    <m/>
    <n v="1"/>
    <x v="10"/>
  </r>
  <r>
    <x v="14"/>
    <m/>
    <n v="1"/>
    <m/>
    <m/>
    <m/>
    <n v="1"/>
    <x v="10"/>
  </r>
  <r>
    <x v="15"/>
    <m/>
    <n v="1"/>
    <m/>
    <m/>
    <m/>
    <n v="1"/>
    <x v="0"/>
  </r>
  <r>
    <x v="16"/>
    <m/>
    <m/>
    <n v="1"/>
    <m/>
    <m/>
    <n v="1"/>
    <x v="0"/>
  </r>
  <r>
    <x v="17"/>
    <m/>
    <n v="1"/>
    <m/>
    <m/>
    <m/>
    <n v="1"/>
    <x v="11"/>
  </r>
  <r>
    <x v="17"/>
    <m/>
    <n v="1"/>
    <m/>
    <m/>
    <m/>
    <n v="1"/>
    <x v="11"/>
  </r>
  <r>
    <x v="18"/>
    <m/>
    <n v="1"/>
    <m/>
    <m/>
    <m/>
    <n v="1"/>
    <x v="5"/>
  </r>
  <r>
    <x v="18"/>
    <m/>
    <n v="1"/>
    <m/>
    <m/>
    <m/>
    <n v="1"/>
    <x v="5"/>
  </r>
  <r>
    <x v="18"/>
    <m/>
    <n v="1"/>
    <m/>
    <m/>
    <m/>
    <n v="1"/>
    <x v="5"/>
  </r>
  <r>
    <x v="19"/>
    <m/>
    <m/>
    <m/>
    <m/>
    <n v="1"/>
    <n v="1"/>
    <x v="12"/>
  </r>
  <r>
    <x v="20"/>
    <m/>
    <m/>
    <m/>
    <n v="1"/>
    <m/>
    <n v="1"/>
    <x v="5"/>
  </r>
  <r>
    <x v="21"/>
    <m/>
    <n v="1"/>
    <m/>
    <m/>
    <m/>
    <n v="1"/>
    <x v="4"/>
  </r>
  <r>
    <x v="22"/>
    <m/>
    <m/>
    <n v="1"/>
    <m/>
    <m/>
    <n v="1"/>
    <x v="4"/>
  </r>
  <r>
    <x v="23"/>
    <m/>
    <n v="1"/>
    <m/>
    <m/>
    <m/>
    <n v="1"/>
    <x v="13"/>
  </r>
  <r>
    <x v="24"/>
    <m/>
    <n v="1"/>
    <m/>
    <m/>
    <m/>
    <n v="1"/>
    <x v="4"/>
  </r>
  <r>
    <x v="24"/>
    <m/>
    <n v="1"/>
    <m/>
    <m/>
    <m/>
    <n v="1"/>
    <x v="4"/>
  </r>
  <r>
    <x v="25"/>
    <m/>
    <n v="1"/>
    <m/>
    <m/>
    <m/>
    <n v="1"/>
    <x v="14"/>
  </r>
  <r>
    <x v="26"/>
    <m/>
    <n v="1"/>
    <m/>
    <m/>
    <m/>
    <n v="1"/>
    <x v="5"/>
  </r>
  <r>
    <x v="27"/>
    <m/>
    <n v="1"/>
    <m/>
    <m/>
    <m/>
    <n v="1"/>
    <x v="0"/>
  </r>
  <r>
    <x v="28"/>
    <m/>
    <n v="1"/>
    <m/>
    <m/>
    <m/>
    <n v="1"/>
    <x v="4"/>
  </r>
  <r>
    <x v="28"/>
    <m/>
    <n v="1"/>
    <m/>
    <m/>
    <m/>
    <n v="1"/>
    <x v="4"/>
  </r>
  <r>
    <x v="28"/>
    <m/>
    <n v="1"/>
    <m/>
    <m/>
    <m/>
    <n v="1"/>
    <x v="4"/>
  </r>
  <r>
    <x v="28"/>
    <m/>
    <n v="1"/>
    <m/>
    <m/>
    <m/>
    <n v="1"/>
    <x v="4"/>
  </r>
  <r>
    <x v="28"/>
    <m/>
    <n v="1"/>
    <m/>
    <m/>
    <m/>
    <n v="1"/>
    <x v="4"/>
  </r>
  <r>
    <x v="28"/>
    <m/>
    <n v="1"/>
    <m/>
    <m/>
    <m/>
    <n v="1"/>
    <x v="4"/>
  </r>
  <r>
    <x v="28"/>
    <m/>
    <n v="1"/>
    <m/>
    <m/>
    <m/>
    <n v="1"/>
    <x v="4"/>
  </r>
  <r>
    <x v="28"/>
    <m/>
    <n v="1"/>
    <m/>
    <m/>
    <m/>
    <n v="1"/>
    <x v="4"/>
  </r>
  <r>
    <x v="28"/>
    <m/>
    <n v="1"/>
    <m/>
    <m/>
    <m/>
    <n v="1"/>
    <x v="4"/>
  </r>
  <r>
    <x v="29"/>
    <m/>
    <m/>
    <m/>
    <m/>
    <n v="1"/>
    <n v="1"/>
    <x v="5"/>
  </r>
  <r>
    <x v="30"/>
    <m/>
    <n v="1"/>
    <m/>
    <m/>
    <m/>
    <n v="1"/>
    <x v="12"/>
  </r>
  <r>
    <x v="31"/>
    <n v="1"/>
    <m/>
    <m/>
    <m/>
    <m/>
    <n v="1"/>
    <x v="13"/>
  </r>
  <r>
    <x v="32"/>
    <m/>
    <m/>
    <m/>
    <n v="1"/>
    <m/>
    <n v="1"/>
    <x v="1"/>
  </r>
  <r>
    <x v="33"/>
    <m/>
    <m/>
    <m/>
    <n v="1"/>
    <m/>
    <n v="1"/>
    <x v="5"/>
  </r>
  <r>
    <x v="34"/>
    <m/>
    <m/>
    <m/>
    <n v="1"/>
    <m/>
    <n v="1"/>
    <x v="1"/>
  </r>
  <r>
    <x v="34"/>
    <m/>
    <m/>
    <m/>
    <n v="1"/>
    <m/>
    <n v="1"/>
    <x v="1"/>
  </r>
  <r>
    <x v="34"/>
    <m/>
    <m/>
    <m/>
    <n v="1"/>
    <m/>
    <n v="1"/>
    <x v="1"/>
  </r>
  <r>
    <x v="35"/>
    <m/>
    <m/>
    <m/>
    <n v="1"/>
    <m/>
    <n v="1"/>
    <x v="4"/>
  </r>
  <r>
    <x v="35"/>
    <m/>
    <m/>
    <m/>
    <n v="1"/>
    <m/>
    <n v="1"/>
    <x v="4"/>
  </r>
  <r>
    <x v="36"/>
    <m/>
    <n v="1"/>
    <m/>
    <m/>
    <m/>
    <n v="1"/>
    <x v="1"/>
  </r>
  <r>
    <x v="37"/>
    <m/>
    <m/>
    <n v="1"/>
    <m/>
    <m/>
    <n v="1"/>
    <x v="1"/>
  </r>
  <r>
    <x v="37"/>
    <m/>
    <m/>
    <n v="1"/>
    <m/>
    <m/>
    <n v="1"/>
    <x v="1"/>
  </r>
  <r>
    <x v="37"/>
    <m/>
    <m/>
    <n v="1"/>
    <m/>
    <m/>
    <n v="1"/>
    <x v="1"/>
  </r>
  <r>
    <x v="37"/>
    <m/>
    <m/>
    <n v="1"/>
    <m/>
    <m/>
    <n v="1"/>
    <x v="1"/>
  </r>
  <r>
    <x v="37"/>
    <m/>
    <m/>
    <n v="1"/>
    <m/>
    <m/>
    <n v="1"/>
    <x v="1"/>
  </r>
  <r>
    <x v="38"/>
    <n v="1"/>
    <m/>
    <m/>
    <m/>
    <m/>
    <n v="1"/>
    <x v="15"/>
  </r>
  <r>
    <x v="39"/>
    <n v="1"/>
    <m/>
    <m/>
    <m/>
    <m/>
    <n v="1"/>
    <x v="6"/>
  </r>
  <r>
    <x v="40"/>
    <n v="1"/>
    <m/>
    <m/>
    <m/>
    <m/>
    <n v="1"/>
    <x v="6"/>
  </r>
  <r>
    <x v="41"/>
    <m/>
    <m/>
    <m/>
    <m/>
    <n v="1"/>
    <n v="1"/>
    <x v="4"/>
  </r>
  <r>
    <x v="41"/>
    <m/>
    <m/>
    <m/>
    <m/>
    <n v="1"/>
    <n v="1"/>
    <x v="4"/>
  </r>
  <r>
    <x v="42"/>
    <m/>
    <n v="1"/>
    <m/>
    <m/>
    <m/>
    <n v="1"/>
    <x v="16"/>
  </r>
  <r>
    <x v="42"/>
    <m/>
    <n v="1"/>
    <m/>
    <m/>
    <m/>
    <n v="1"/>
    <x v="16"/>
  </r>
  <r>
    <x v="42"/>
    <m/>
    <n v="1"/>
    <m/>
    <m/>
    <m/>
    <n v="1"/>
    <x v="16"/>
  </r>
  <r>
    <x v="42"/>
    <m/>
    <n v="1"/>
    <m/>
    <m/>
    <m/>
    <n v="1"/>
    <x v="16"/>
  </r>
  <r>
    <x v="42"/>
    <m/>
    <n v="1"/>
    <m/>
    <m/>
    <m/>
    <n v="1"/>
    <x v="16"/>
  </r>
  <r>
    <x v="42"/>
    <m/>
    <n v="1"/>
    <m/>
    <m/>
    <m/>
    <n v="1"/>
    <x v="16"/>
  </r>
  <r>
    <x v="42"/>
    <m/>
    <n v="1"/>
    <m/>
    <m/>
    <m/>
    <n v="1"/>
    <x v="16"/>
  </r>
  <r>
    <x v="42"/>
    <m/>
    <n v="1"/>
    <m/>
    <m/>
    <m/>
    <n v="1"/>
    <x v="16"/>
  </r>
  <r>
    <x v="42"/>
    <m/>
    <n v="1"/>
    <m/>
    <m/>
    <m/>
    <n v="1"/>
    <x v="16"/>
  </r>
  <r>
    <x v="43"/>
    <m/>
    <m/>
    <n v="1"/>
    <m/>
    <m/>
    <n v="1"/>
    <x v="6"/>
  </r>
  <r>
    <x v="44"/>
    <m/>
    <m/>
    <m/>
    <n v="1"/>
    <m/>
    <n v="1"/>
    <x v="17"/>
  </r>
  <r>
    <x v="44"/>
    <m/>
    <m/>
    <n v="1"/>
    <m/>
    <m/>
    <n v="1"/>
    <x v="17"/>
  </r>
  <r>
    <x v="44"/>
    <m/>
    <n v="1"/>
    <m/>
    <m/>
    <m/>
    <n v="1"/>
    <x v="17"/>
  </r>
  <r>
    <x v="44"/>
    <m/>
    <n v="1"/>
    <m/>
    <m/>
    <m/>
    <n v="1"/>
    <x v="17"/>
  </r>
  <r>
    <x v="44"/>
    <m/>
    <m/>
    <m/>
    <n v="1"/>
    <m/>
    <n v="1"/>
    <x v="17"/>
  </r>
  <r>
    <x v="44"/>
    <m/>
    <n v="1"/>
    <m/>
    <m/>
    <m/>
    <n v="1"/>
    <x v="17"/>
  </r>
  <r>
    <x v="44"/>
    <m/>
    <n v="1"/>
    <m/>
    <m/>
    <m/>
    <n v="1"/>
    <x v="17"/>
  </r>
  <r>
    <x v="45"/>
    <m/>
    <n v="1"/>
    <m/>
    <m/>
    <m/>
    <n v="1"/>
    <x v="16"/>
  </r>
  <r>
    <x v="46"/>
    <m/>
    <m/>
    <n v="1"/>
    <m/>
    <m/>
    <n v="1"/>
    <x v="4"/>
  </r>
  <r>
    <x v="46"/>
    <m/>
    <m/>
    <m/>
    <n v="1"/>
    <m/>
    <n v="1"/>
    <x v="4"/>
  </r>
  <r>
    <x v="47"/>
    <m/>
    <n v="1"/>
    <m/>
    <m/>
    <m/>
    <n v="1"/>
    <x v="16"/>
  </r>
  <r>
    <x v="47"/>
    <m/>
    <n v="1"/>
    <m/>
    <m/>
    <m/>
    <n v="1"/>
    <x v="16"/>
  </r>
  <r>
    <x v="48"/>
    <n v="1"/>
    <m/>
    <m/>
    <m/>
    <m/>
    <n v="1"/>
    <x v="1"/>
  </r>
  <r>
    <x v="49"/>
    <m/>
    <m/>
    <m/>
    <n v="1"/>
    <m/>
    <n v="1"/>
    <x v="1"/>
  </r>
  <r>
    <x v="50"/>
    <n v="1"/>
    <m/>
    <m/>
    <m/>
    <m/>
    <n v="1"/>
    <x v="4"/>
  </r>
  <r>
    <x v="51"/>
    <m/>
    <n v="1"/>
    <m/>
    <m/>
    <m/>
    <n v="1"/>
    <x v="4"/>
  </r>
  <r>
    <x v="52"/>
    <m/>
    <n v="1"/>
    <m/>
    <m/>
    <m/>
    <n v="1"/>
    <x v="8"/>
  </r>
  <r>
    <x v="52"/>
    <m/>
    <n v="1"/>
    <m/>
    <m/>
    <m/>
    <n v="1"/>
    <x v="8"/>
  </r>
  <r>
    <x v="53"/>
    <m/>
    <m/>
    <m/>
    <n v="1"/>
    <m/>
    <n v="1"/>
    <x v="4"/>
  </r>
  <r>
    <x v="54"/>
    <m/>
    <m/>
    <n v="1"/>
    <m/>
    <m/>
    <n v="1"/>
    <x v="4"/>
  </r>
  <r>
    <x v="55"/>
    <m/>
    <n v="1"/>
    <m/>
    <m/>
    <m/>
    <n v="1"/>
    <x v="4"/>
  </r>
  <r>
    <x v="55"/>
    <m/>
    <m/>
    <m/>
    <n v="1"/>
    <m/>
    <n v="1"/>
    <x v="18"/>
  </r>
  <r>
    <x v="56"/>
    <n v="1"/>
    <m/>
    <m/>
    <m/>
    <m/>
    <n v="1"/>
    <x v="16"/>
  </r>
  <r>
    <x v="56"/>
    <n v="1"/>
    <m/>
    <m/>
    <m/>
    <m/>
    <n v="1"/>
    <x v="16"/>
  </r>
  <r>
    <x v="56"/>
    <n v="1"/>
    <m/>
    <m/>
    <m/>
    <m/>
    <n v="1"/>
    <x v="16"/>
  </r>
  <r>
    <x v="56"/>
    <m/>
    <m/>
    <m/>
    <m/>
    <n v="1"/>
    <n v="1"/>
    <x v="1"/>
  </r>
  <r>
    <x v="56"/>
    <n v="1"/>
    <m/>
    <m/>
    <m/>
    <m/>
    <n v="1"/>
    <x v="1"/>
  </r>
  <r>
    <x v="57"/>
    <n v="1"/>
    <m/>
    <m/>
    <m/>
    <m/>
    <n v="1"/>
    <x v="19"/>
  </r>
  <r>
    <x v="58"/>
    <m/>
    <m/>
    <m/>
    <m/>
    <n v="1"/>
    <n v="1"/>
    <x v="1"/>
  </r>
  <r>
    <x v="58"/>
    <m/>
    <m/>
    <m/>
    <m/>
    <n v="1"/>
    <n v="1"/>
    <x v="1"/>
  </r>
  <r>
    <x v="59"/>
    <m/>
    <m/>
    <n v="1"/>
    <m/>
    <m/>
    <n v="1"/>
    <x v="6"/>
  </r>
  <r>
    <x v="60"/>
    <m/>
    <n v="1"/>
    <m/>
    <m/>
    <m/>
    <n v="1"/>
    <x v="20"/>
  </r>
  <r>
    <x v="61"/>
    <m/>
    <m/>
    <n v="1"/>
    <m/>
    <m/>
    <n v="1"/>
    <x v="1"/>
  </r>
  <r>
    <x v="62"/>
    <m/>
    <m/>
    <n v="1"/>
    <m/>
    <m/>
    <n v="1"/>
    <x v="1"/>
  </r>
  <r>
    <x v="62"/>
    <m/>
    <m/>
    <n v="1"/>
    <m/>
    <m/>
    <n v="1"/>
    <x v="1"/>
  </r>
  <r>
    <x v="63"/>
    <m/>
    <m/>
    <n v="1"/>
    <m/>
    <m/>
    <n v="1"/>
    <x v="20"/>
  </r>
  <r>
    <x v="64"/>
    <m/>
    <m/>
    <m/>
    <n v="1"/>
    <m/>
    <n v="1"/>
    <x v="18"/>
  </r>
  <r>
    <x v="65"/>
    <m/>
    <m/>
    <n v="1"/>
    <m/>
    <m/>
    <n v="1"/>
    <x v="4"/>
  </r>
  <r>
    <x v="66"/>
    <n v="1"/>
    <m/>
    <m/>
    <m/>
    <m/>
    <n v="1"/>
    <x v="0"/>
  </r>
  <r>
    <x v="66"/>
    <n v="1"/>
    <m/>
    <m/>
    <m/>
    <m/>
    <n v="1"/>
    <x v="0"/>
  </r>
  <r>
    <x v="66"/>
    <n v="1"/>
    <m/>
    <m/>
    <m/>
    <m/>
    <n v="1"/>
    <x v="0"/>
  </r>
  <r>
    <x v="67"/>
    <m/>
    <n v="1"/>
    <m/>
    <m/>
    <m/>
    <n v="1"/>
    <x v="21"/>
  </r>
  <r>
    <x v="68"/>
    <m/>
    <n v="1"/>
    <m/>
    <m/>
    <m/>
    <n v="1"/>
    <x v="21"/>
  </r>
  <r>
    <x v="68"/>
    <m/>
    <n v="1"/>
    <m/>
    <m/>
    <m/>
    <n v="1"/>
    <x v="1"/>
  </r>
  <r>
    <x v="68"/>
    <m/>
    <n v="1"/>
    <m/>
    <m/>
    <m/>
    <n v="1"/>
    <x v="1"/>
  </r>
  <r>
    <x v="69"/>
    <m/>
    <n v="1"/>
    <m/>
    <m/>
    <m/>
    <n v="1"/>
    <x v="12"/>
  </r>
  <r>
    <x v="69"/>
    <m/>
    <n v="1"/>
    <m/>
    <m/>
    <m/>
    <n v="1"/>
    <x v="12"/>
  </r>
  <r>
    <x v="69"/>
    <m/>
    <n v="1"/>
    <m/>
    <m/>
    <m/>
    <n v="1"/>
    <x v="12"/>
  </r>
  <r>
    <x v="70"/>
    <m/>
    <n v="1"/>
    <m/>
    <m/>
    <m/>
    <n v="1"/>
    <x v="4"/>
  </r>
  <r>
    <x v="70"/>
    <m/>
    <n v="1"/>
    <m/>
    <m/>
    <m/>
    <n v="1"/>
    <x v="4"/>
  </r>
  <r>
    <x v="71"/>
    <m/>
    <m/>
    <m/>
    <n v="1"/>
    <m/>
    <n v="1"/>
    <x v="4"/>
  </r>
  <r>
    <x v="72"/>
    <m/>
    <n v="1"/>
    <m/>
    <m/>
    <m/>
    <n v="1"/>
    <x v="5"/>
  </r>
  <r>
    <x v="72"/>
    <m/>
    <n v="1"/>
    <m/>
    <m/>
    <m/>
    <n v="1"/>
    <x v="5"/>
  </r>
  <r>
    <x v="73"/>
    <m/>
    <n v="1"/>
    <m/>
    <m/>
    <m/>
    <n v="1"/>
    <x v="1"/>
  </r>
  <r>
    <x v="73"/>
    <m/>
    <n v="1"/>
    <m/>
    <m/>
    <m/>
    <n v="1"/>
    <x v="1"/>
  </r>
  <r>
    <x v="74"/>
    <m/>
    <m/>
    <m/>
    <m/>
    <n v="1"/>
    <n v="1"/>
    <x v="1"/>
  </r>
  <r>
    <x v="75"/>
    <n v="1"/>
    <m/>
    <m/>
    <m/>
    <m/>
    <n v="1"/>
    <x v="1"/>
  </r>
  <r>
    <x v="76"/>
    <n v="1"/>
    <m/>
    <m/>
    <m/>
    <m/>
    <n v="1"/>
    <x v="22"/>
  </r>
  <r>
    <x v="77"/>
    <m/>
    <n v="1"/>
    <m/>
    <m/>
    <m/>
    <n v="1"/>
    <x v="1"/>
  </r>
  <r>
    <x v="78"/>
    <m/>
    <m/>
    <m/>
    <n v="1"/>
    <m/>
    <n v="1"/>
    <x v="4"/>
  </r>
  <r>
    <x v="79"/>
    <n v="1"/>
    <m/>
    <m/>
    <m/>
    <m/>
    <n v="1"/>
    <x v="4"/>
  </r>
  <r>
    <x v="80"/>
    <m/>
    <n v="1"/>
    <m/>
    <m/>
    <m/>
    <n v="1"/>
    <x v="1"/>
  </r>
  <r>
    <x v="81"/>
    <n v="1"/>
    <m/>
    <m/>
    <m/>
    <m/>
    <n v="1"/>
    <x v="13"/>
  </r>
  <r>
    <x v="81"/>
    <m/>
    <m/>
    <m/>
    <n v="1"/>
    <m/>
    <n v="1"/>
    <x v="17"/>
  </r>
  <r>
    <x v="81"/>
    <m/>
    <m/>
    <m/>
    <n v="1"/>
    <m/>
    <n v="1"/>
    <x v="9"/>
  </r>
  <r>
    <x v="81"/>
    <m/>
    <m/>
    <n v="1"/>
    <m/>
    <m/>
    <n v="1"/>
    <x v="18"/>
  </r>
  <r>
    <x v="82"/>
    <m/>
    <n v="1"/>
    <m/>
    <m/>
    <m/>
    <n v="1"/>
    <x v="14"/>
  </r>
  <r>
    <x v="82"/>
    <m/>
    <n v="1"/>
    <m/>
    <m/>
    <m/>
    <n v="1"/>
    <x v="14"/>
  </r>
  <r>
    <x v="83"/>
    <m/>
    <m/>
    <m/>
    <n v="1"/>
    <m/>
    <n v="1"/>
    <x v="4"/>
  </r>
  <r>
    <x v="84"/>
    <m/>
    <m/>
    <n v="1"/>
    <m/>
    <m/>
    <n v="1"/>
    <x v="14"/>
  </r>
  <r>
    <x v="84"/>
    <m/>
    <m/>
    <n v="1"/>
    <m/>
    <m/>
    <n v="1"/>
    <x v="14"/>
  </r>
  <r>
    <x v="85"/>
    <m/>
    <m/>
    <m/>
    <n v="1"/>
    <m/>
    <n v="1"/>
    <x v="3"/>
  </r>
  <r>
    <x v="85"/>
    <m/>
    <m/>
    <m/>
    <n v="1"/>
    <m/>
    <n v="1"/>
    <x v="3"/>
  </r>
  <r>
    <x v="86"/>
    <m/>
    <m/>
    <m/>
    <n v="1"/>
    <m/>
    <n v="1"/>
    <x v="4"/>
  </r>
  <r>
    <x v="86"/>
    <m/>
    <m/>
    <m/>
    <m/>
    <n v="1"/>
    <n v="1"/>
    <x v="23"/>
  </r>
  <r>
    <x v="86"/>
    <m/>
    <m/>
    <m/>
    <n v="1"/>
    <m/>
    <n v="1"/>
    <x v="17"/>
  </r>
  <r>
    <x v="87"/>
    <m/>
    <m/>
    <n v="1"/>
    <m/>
    <m/>
    <n v="1"/>
    <x v="4"/>
  </r>
  <r>
    <x v="87"/>
    <m/>
    <m/>
    <n v="1"/>
    <m/>
    <m/>
    <n v="1"/>
    <x v="4"/>
  </r>
  <r>
    <x v="88"/>
    <m/>
    <n v="1"/>
    <m/>
    <m/>
    <m/>
    <n v="1"/>
    <x v="1"/>
  </r>
  <r>
    <x v="88"/>
    <m/>
    <n v="1"/>
    <m/>
    <m/>
    <m/>
    <n v="1"/>
    <x v="1"/>
  </r>
  <r>
    <x v="88"/>
    <m/>
    <n v="1"/>
    <m/>
    <m/>
    <m/>
    <n v="1"/>
    <x v="1"/>
  </r>
  <r>
    <x v="89"/>
    <m/>
    <m/>
    <m/>
    <n v="1"/>
    <m/>
    <n v="1"/>
    <x v="18"/>
  </r>
  <r>
    <x v="90"/>
    <n v="1"/>
    <m/>
    <m/>
    <m/>
    <m/>
    <n v="1"/>
    <x v="16"/>
  </r>
  <r>
    <x v="91"/>
    <m/>
    <n v="1"/>
    <m/>
    <m/>
    <m/>
    <n v="1"/>
    <x v="1"/>
  </r>
  <r>
    <x v="91"/>
    <m/>
    <n v="1"/>
    <m/>
    <m/>
    <m/>
    <n v="1"/>
    <x v="1"/>
  </r>
  <r>
    <x v="91"/>
    <m/>
    <n v="1"/>
    <m/>
    <m/>
    <m/>
    <n v="1"/>
    <x v="1"/>
  </r>
  <r>
    <x v="91"/>
    <m/>
    <n v="1"/>
    <m/>
    <m/>
    <m/>
    <n v="1"/>
    <x v="1"/>
  </r>
  <r>
    <x v="92"/>
    <m/>
    <n v="1"/>
    <m/>
    <m/>
    <m/>
    <n v="1"/>
    <x v="24"/>
  </r>
  <r>
    <x v="92"/>
    <m/>
    <n v="1"/>
    <m/>
    <m/>
    <m/>
    <n v="1"/>
    <x v="24"/>
  </r>
  <r>
    <x v="93"/>
    <m/>
    <m/>
    <n v="1"/>
    <m/>
    <m/>
    <n v="1"/>
    <x v="0"/>
  </r>
  <r>
    <x v="93"/>
    <m/>
    <m/>
    <m/>
    <n v="1"/>
    <m/>
    <n v="1"/>
    <x v="25"/>
  </r>
  <r>
    <x v="94"/>
    <m/>
    <n v="1"/>
    <m/>
    <m/>
    <m/>
    <n v="1"/>
    <x v="26"/>
  </r>
  <r>
    <x v="94"/>
    <m/>
    <n v="1"/>
    <m/>
    <m/>
    <m/>
    <n v="1"/>
    <x v="26"/>
  </r>
  <r>
    <x v="95"/>
    <m/>
    <n v="1"/>
    <m/>
    <m/>
    <m/>
    <n v="1"/>
    <x v="4"/>
  </r>
  <r>
    <x v="96"/>
    <m/>
    <n v="1"/>
    <m/>
    <m/>
    <m/>
    <n v="1"/>
    <x v="17"/>
  </r>
  <r>
    <x v="96"/>
    <m/>
    <n v="1"/>
    <m/>
    <m/>
    <m/>
    <n v="1"/>
    <x v="17"/>
  </r>
  <r>
    <x v="96"/>
    <m/>
    <n v="1"/>
    <m/>
    <m/>
    <m/>
    <n v="1"/>
    <x v="17"/>
  </r>
  <r>
    <x v="96"/>
    <m/>
    <n v="1"/>
    <m/>
    <m/>
    <m/>
    <n v="1"/>
    <x v="17"/>
  </r>
  <r>
    <x v="97"/>
    <m/>
    <m/>
    <m/>
    <m/>
    <n v="1"/>
    <n v="1"/>
    <x v="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2">
  <r>
    <x v="0"/>
    <x v="0"/>
    <x v="0"/>
  </r>
  <r>
    <x v="1"/>
    <x v="0"/>
    <x v="0"/>
  </r>
  <r>
    <x v="2"/>
    <x v="0"/>
    <x v="0"/>
  </r>
  <r>
    <x v="3"/>
    <x v="0"/>
    <x v="1"/>
  </r>
  <r>
    <x v="4"/>
    <x v="0"/>
    <x v="1"/>
  </r>
  <r>
    <x v="5"/>
    <x v="0"/>
    <x v="1"/>
  </r>
  <r>
    <x v="6"/>
    <x v="0"/>
    <x v="1"/>
  </r>
  <r>
    <x v="7"/>
    <x v="0"/>
    <x v="1"/>
  </r>
  <r>
    <x v="8"/>
    <x v="0"/>
    <x v="1"/>
  </r>
  <r>
    <x v="9"/>
    <x v="0"/>
    <x v="1"/>
  </r>
  <r>
    <x v="10"/>
    <x v="0"/>
    <x v="1"/>
  </r>
  <r>
    <x v="11"/>
    <x v="0"/>
    <x v="1"/>
  </r>
  <r>
    <x v="12"/>
    <x v="0"/>
    <x v="1"/>
  </r>
  <r>
    <x v="13"/>
    <x v="0"/>
    <x v="1"/>
  </r>
  <r>
    <x v="14"/>
    <x v="0"/>
    <x v="1"/>
  </r>
  <r>
    <x v="15"/>
    <x v="0"/>
    <x v="1"/>
  </r>
  <r>
    <x v="16"/>
    <x v="0"/>
    <x v="1"/>
  </r>
  <r>
    <x v="17"/>
    <x v="0"/>
    <x v="1"/>
  </r>
  <r>
    <x v="18"/>
    <x v="0"/>
    <x v="1"/>
  </r>
  <r>
    <x v="19"/>
    <x v="0"/>
    <x v="1"/>
  </r>
  <r>
    <x v="20"/>
    <x v="0"/>
    <x v="1"/>
  </r>
  <r>
    <x v="21"/>
    <x v="0"/>
    <x v="1"/>
  </r>
  <r>
    <x v="22"/>
    <x v="0"/>
    <x v="1"/>
  </r>
  <r>
    <x v="23"/>
    <x v="0"/>
    <x v="1"/>
  </r>
  <r>
    <x v="24"/>
    <x v="0"/>
    <x v="1"/>
  </r>
  <r>
    <x v="25"/>
    <x v="0"/>
    <x v="1"/>
  </r>
  <r>
    <x v="26"/>
    <x v="0"/>
    <x v="2"/>
  </r>
  <r>
    <x v="27"/>
    <x v="0"/>
    <x v="3"/>
  </r>
  <r>
    <x v="28"/>
    <x v="0"/>
    <x v="4"/>
  </r>
  <r>
    <x v="29"/>
    <x v="0"/>
    <x v="4"/>
  </r>
  <r>
    <x v="30"/>
    <x v="0"/>
    <x v="4"/>
  </r>
  <r>
    <x v="31"/>
    <x v="0"/>
    <x v="4"/>
  </r>
  <r>
    <x v="32"/>
    <x v="0"/>
    <x v="4"/>
  </r>
  <r>
    <x v="33"/>
    <x v="0"/>
    <x v="4"/>
  </r>
  <r>
    <x v="34"/>
    <x v="0"/>
    <x v="4"/>
  </r>
  <r>
    <x v="35"/>
    <x v="0"/>
    <x v="4"/>
  </r>
  <r>
    <x v="36"/>
    <x v="0"/>
    <x v="4"/>
  </r>
  <r>
    <x v="37"/>
    <x v="0"/>
    <x v="4"/>
  </r>
  <r>
    <x v="38"/>
    <x v="0"/>
    <x v="4"/>
  </r>
  <r>
    <x v="39"/>
    <x v="0"/>
    <x v="4"/>
  </r>
  <r>
    <x v="40"/>
    <x v="0"/>
    <x v="4"/>
  </r>
  <r>
    <x v="41"/>
    <x v="0"/>
    <x v="4"/>
  </r>
  <r>
    <x v="42"/>
    <x v="0"/>
    <x v="4"/>
  </r>
  <r>
    <x v="43"/>
    <x v="0"/>
    <x v="4"/>
  </r>
  <r>
    <x v="44"/>
    <x v="0"/>
    <x v="4"/>
  </r>
  <r>
    <x v="45"/>
    <x v="0"/>
    <x v="4"/>
  </r>
  <r>
    <x v="46"/>
    <x v="0"/>
    <x v="4"/>
  </r>
  <r>
    <x v="47"/>
    <x v="0"/>
    <x v="4"/>
  </r>
  <r>
    <x v="48"/>
    <x v="0"/>
    <x v="4"/>
  </r>
  <r>
    <x v="49"/>
    <x v="0"/>
    <x v="5"/>
  </r>
  <r>
    <x v="50"/>
    <x v="0"/>
    <x v="6"/>
  </r>
  <r>
    <x v="51"/>
    <x v="0"/>
    <x v="7"/>
  </r>
  <r>
    <x v="52"/>
    <x v="0"/>
    <x v="7"/>
  </r>
  <r>
    <x v="53"/>
    <x v="0"/>
    <x v="7"/>
  </r>
  <r>
    <x v="54"/>
    <x v="0"/>
    <x v="7"/>
  </r>
  <r>
    <x v="55"/>
    <x v="0"/>
    <x v="8"/>
  </r>
  <r>
    <x v="56"/>
    <x v="0"/>
    <x v="8"/>
  </r>
  <r>
    <x v="57"/>
    <x v="0"/>
    <x v="8"/>
  </r>
  <r>
    <x v="58"/>
    <x v="0"/>
    <x v="8"/>
  </r>
  <r>
    <x v="59"/>
    <x v="0"/>
    <x v="9"/>
  </r>
  <r>
    <x v="60"/>
    <x v="0"/>
    <x v="10"/>
  </r>
  <r>
    <x v="61"/>
    <x v="0"/>
    <x v="10"/>
  </r>
  <r>
    <x v="62"/>
    <x v="0"/>
    <x v="10"/>
  </r>
  <r>
    <x v="63"/>
    <x v="0"/>
    <x v="11"/>
  </r>
  <r>
    <x v="64"/>
    <x v="0"/>
    <x v="12"/>
  </r>
  <r>
    <x v="65"/>
    <x v="0"/>
    <x v="13"/>
  </r>
  <r>
    <x v="23"/>
    <x v="0"/>
    <x v="13"/>
  </r>
  <r>
    <x v="66"/>
    <x v="0"/>
    <x v="13"/>
  </r>
  <r>
    <x v="67"/>
    <x v="0"/>
    <x v="14"/>
  </r>
  <r>
    <x v="68"/>
    <x v="0"/>
    <x v="15"/>
  </r>
  <r>
    <x v="69"/>
    <x v="0"/>
    <x v="16"/>
  </r>
  <r>
    <x v="70"/>
    <x v="0"/>
    <x v="16"/>
  </r>
  <r>
    <x v="71"/>
    <x v="0"/>
    <x v="16"/>
  </r>
  <r>
    <x v="72"/>
    <x v="0"/>
    <x v="16"/>
  </r>
  <r>
    <x v="73"/>
    <x v="0"/>
    <x v="16"/>
  </r>
  <r>
    <x v="74"/>
    <x v="0"/>
    <x v="16"/>
  </r>
  <r>
    <x v="50"/>
    <x v="0"/>
    <x v="16"/>
  </r>
  <r>
    <x v="75"/>
    <x v="0"/>
    <x v="17"/>
  </r>
  <r>
    <x v="76"/>
    <x v="0"/>
    <x v="18"/>
  </r>
  <r>
    <x v="77"/>
    <x v="0"/>
    <x v="18"/>
  </r>
  <r>
    <x v="78"/>
    <x v="0"/>
    <x v="18"/>
  </r>
  <r>
    <x v="79"/>
    <x v="0"/>
    <x v="18"/>
  </r>
  <r>
    <x v="80"/>
    <x v="0"/>
    <x v="18"/>
  </r>
  <r>
    <x v="81"/>
    <x v="0"/>
    <x v="19"/>
  </r>
  <r>
    <x v="82"/>
    <x v="0"/>
    <x v="19"/>
  </r>
  <r>
    <x v="41"/>
    <x v="0"/>
    <x v="20"/>
  </r>
  <r>
    <x v="83"/>
    <x v="0"/>
    <x v="21"/>
  </r>
  <r>
    <x v="84"/>
    <x v="0"/>
    <x v="22"/>
  </r>
  <r>
    <x v="85"/>
    <x v="0"/>
    <x v="22"/>
  </r>
  <r>
    <x v="86"/>
    <x v="0"/>
    <x v="23"/>
  </r>
  <r>
    <x v="87"/>
    <x v="0"/>
    <x v="23"/>
  </r>
  <r>
    <x v="88"/>
    <x v="0"/>
    <x v="23"/>
  </r>
  <r>
    <x v="89"/>
    <x v="0"/>
    <x v="23"/>
  </r>
  <r>
    <x v="90"/>
    <x v="0"/>
    <x v="23"/>
  </r>
  <r>
    <x v="91"/>
    <x v="0"/>
    <x v="23"/>
  </r>
  <r>
    <x v="92"/>
    <x v="0"/>
    <x v="23"/>
  </r>
  <r>
    <x v="93"/>
    <x v="0"/>
    <x v="24"/>
  </r>
  <r>
    <x v="94"/>
    <x v="0"/>
    <x v="25"/>
  </r>
  <r>
    <x v="95"/>
    <x v="0"/>
    <x v="25"/>
  </r>
  <r>
    <x v="96"/>
    <x v="1"/>
    <x v="26"/>
  </r>
  <r>
    <x v="96"/>
    <x v="1"/>
    <x v="27"/>
  </r>
  <r>
    <x v="96"/>
    <x v="1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32" firstHeaderRow="1" firstDataRow="1" firstDataCol="1"/>
  <pivotFields count="8">
    <pivotField showAll="0"/>
    <pivotField showAll="0"/>
    <pivotField showAll="0"/>
    <pivotField showAll="0" includeNewItemsInFilter="1"/>
    <pivotField showAll="0"/>
    <pivotField showAll="0"/>
    <pivotField dataField="1" numFmtId="1" showAll="0" defaultSubtotal="0"/>
    <pivotField axis="axisRow" showAll="0" sortType="ascending">
      <items count="29">
        <item x="27"/>
        <item x="12"/>
        <item x="4"/>
        <item x="24"/>
        <item x="15"/>
        <item x="1"/>
        <item x="23"/>
        <item x="19"/>
        <item x="25"/>
        <item x="13"/>
        <item x="6"/>
        <item x="22"/>
        <item x="14"/>
        <item x="8"/>
        <item x="7"/>
        <item x="17"/>
        <item x="9"/>
        <item x="26"/>
        <item x="0"/>
        <item x="11"/>
        <item x="16"/>
        <item x="18"/>
        <item x="21"/>
        <item x="2"/>
        <item x="3"/>
        <item x="5"/>
        <item x="10"/>
        <item x="20"/>
        <item t="default"/>
      </items>
    </pivotField>
  </pivotFields>
  <rowFields count="1">
    <field x="7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a de FREC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02" firstHeaderRow="1" firstDataRow="1" firstDataCol="1"/>
  <pivotFields count="8">
    <pivotField axis="axisRow" showAll="0">
      <items count="130">
        <item m="1" x="1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101"/>
        <item m="1" x="119"/>
        <item m="1" x="109"/>
        <item x="26"/>
        <item x="27"/>
        <item m="1" x="120"/>
        <item m="1" x="125"/>
        <item m="1" x="121"/>
        <item x="28"/>
        <item m="1" x="123"/>
        <item x="29"/>
        <item x="30"/>
        <item x="31"/>
        <item x="32"/>
        <item x="33"/>
        <item m="1" x="110"/>
        <item x="34"/>
        <item m="1" x="98"/>
        <item x="35"/>
        <item m="1" x="104"/>
        <item x="36"/>
        <item x="37"/>
        <item x="38"/>
        <item x="39"/>
        <item x="40"/>
        <item x="41"/>
        <item m="1" x="103"/>
        <item x="42"/>
        <item m="1" x="107"/>
        <item x="43"/>
        <item m="1" x="117"/>
        <item x="44"/>
        <item x="45"/>
        <item m="1" x="102"/>
        <item m="1" x="115"/>
        <item x="47"/>
        <item x="48"/>
        <item x="49"/>
        <item m="1" x="11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105"/>
        <item m="1" x="116"/>
        <item x="69"/>
        <item m="1" x="108"/>
        <item x="70"/>
        <item x="71"/>
        <item x="72"/>
        <item m="1" x="112"/>
        <item x="73"/>
        <item x="74"/>
        <item x="75"/>
        <item x="77"/>
        <item x="78"/>
        <item x="79"/>
        <item x="80"/>
        <item m="1" x="127"/>
        <item x="81"/>
        <item x="82"/>
        <item m="1" x="128"/>
        <item x="83"/>
        <item m="1" x="113"/>
        <item x="84"/>
        <item x="85"/>
        <item x="86"/>
        <item x="87"/>
        <item m="1" x="118"/>
        <item x="88"/>
        <item x="89"/>
        <item x="90"/>
        <item x="91"/>
        <item m="1" x="100"/>
        <item x="92"/>
        <item x="93"/>
        <item m="1" x="124"/>
        <item x="94"/>
        <item x="95"/>
        <item m="1" x="122"/>
        <item x="96"/>
        <item m="1" x="106"/>
        <item m="1" x="99"/>
        <item x="97"/>
        <item x="24"/>
        <item x="25"/>
        <item x="46"/>
        <item x="50"/>
        <item m="1" x="111"/>
        <item x="76"/>
        <item t="default"/>
      </items>
    </pivotField>
    <pivotField showAll="0"/>
    <pivotField showAll="0"/>
    <pivotField showAll="0"/>
    <pivotField showAll="0"/>
    <pivotField showAll="0"/>
    <pivotField dataField="1" numFmtId="1" showAll="0"/>
    <pivotField showAll="0"/>
  </pivotFields>
  <rowFields count="1">
    <field x="0"/>
  </rowFields>
  <rowItems count="9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8"/>
    </i>
    <i>
      <x v="29"/>
    </i>
    <i>
      <x v="33"/>
    </i>
    <i>
      <x v="35"/>
    </i>
    <i>
      <x v="36"/>
    </i>
    <i>
      <x v="37"/>
    </i>
    <i>
      <x v="38"/>
    </i>
    <i>
      <x v="39"/>
    </i>
    <i>
      <x v="41"/>
    </i>
    <i>
      <x v="43"/>
    </i>
    <i>
      <x v="45"/>
    </i>
    <i>
      <x v="46"/>
    </i>
    <i>
      <x v="47"/>
    </i>
    <i>
      <x v="48"/>
    </i>
    <i>
      <x v="49"/>
    </i>
    <i>
      <x v="50"/>
    </i>
    <i>
      <x v="52"/>
    </i>
    <i>
      <x v="54"/>
    </i>
    <i>
      <x v="56"/>
    </i>
    <i>
      <x v="57"/>
    </i>
    <i>
      <x v="60"/>
    </i>
    <i>
      <x v="61"/>
    </i>
    <i>
      <x v="62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4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99"/>
    </i>
    <i>
      <x v="101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3"/>
    </i>
    <i>
      <x v="114"/>
    </i>
    <i>
      <x v="116"/>
    </i>
    <i>
      <x v="117"/>
    </i>
    <i>
      <x v="119"/>
    </i>
    <i>
      <x v="122"/>
    </i>
    <i>
      <x v="123"/>
    </i>
    <i>
      <x v="124"/>
    </i>
    <i>
      <x v="125"/>
    </i>
    <i>
      <x v="126"/>
    </i>
    <i>
      <x v="128"/>
    </i>
    <i t="grand">
      <x/>
    </i>
  </rowItems>
  <colItems count="1">
    <i/>
  </colItems>
  <dataFields count="1">
    <dataField name="Suma de FREC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G2:H31" firstHeaderRow="1" firstDataRow="1" firstDataCol="1"/>
  <pivotFields count="3">
    <pivotField showAll="0">
      <items count="98">
        <item x="69"/>
        <item x="28"/>
        <item x="83"/>
        <item x="29"/>
        <item x="30"/>
        <item x="84"/>
        <item x="31"/>
        <item x="3"/>
        <item x="86"/>
        <item x="55"/>
        <item x="70"/>
        <item x="64"/>
        <item x="4"/>
        <item x="67"/>
        <item x="93"/>
        <item x="71"/>
        <item x="72"/>
        <item x="75"/>
        <item x="87"/>
        <item x="0"/>
        <item x="88"/>
        <item x="5"/>
        <item x="6"/>
        <item x="51"/>
        <item x="7"/>
        <item x="60"/>
        <item x="89"/>
        <item x="73"/>
        <item x="8"/>
        <item x="90"/>
        <item x="1"/>
        <item x="52"/>
        <item x="32"/>
        <item x="91"/>
        <item x="33"/>
        <item x="9"/>
        <item x="34"/>
        <item x="35"/>
        <item x="27"/>
        <item x="56"/>
        <item x="10"/>
        <item x="76"/>
        <item x="57"/>
        <item x="65"/>
        <item x="77"/>
        <item x="11"/>
        <item x="78"/>
        <item x="36"/>
        <item x="37"/>
        <item x="12"/>
        <item x="13"/>
        <item x="63"/>
        <item x="14"/>
        <item x="15"/>
        <item x="16"/>
        <item x="79"/>
        <item x="49"/>
        <item x="38"/>
        <item x="58"/>
        <item x="94"/>
        <item x="39"/>
        <item x="40"/>
        <item x="95"/>
        <item x="81"/>
        <item x="17"/>
        <item x="74"/>
        <item x="41"/>
        <item x="2"/>
        <item x="18"/>
        <item x="19"/>
        <item x="92"/>
        <item x="42"/>
        <item x="43"/>
        <item x="44"/>
        <item x="59"/>
        <item x="45"/>
        <item x="20"/>
        <item x="21"/>
        <item x="46"/>
        <item x="53"/>
        <item x="61"/>
        <item x="22"/>
        <item x="62"/>
        <item x="85"/>
        <item x="23"/>
        <item x="24"/>
        <item x="47"/>
        <item x="82"/>
        <item x="80"/>
        <item x="48"/>
        <item x="26"/>
        <item x="50"/>
        <item x="68"/>
        <item x="25"/>
        <item x="66"/>
        <item x="54"/>
        <item x="96"/>
        <item t="default"/>
      </items>
    </pivotField>
    <pivotField dataField="1" showAll="0">
      <items count="3">
        <item x="0"/>
        <item x="1"/>
        <item t="default"/>
      </items>
    </pivotField>
    <pivotField axis="axisRow" showAll="0">
      <items count="29">
        <item x="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uenta de FREC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>
      <selection activeCell="A2" sqref="A2:H33"/>
    </sheetView>
  </sheetViews>
  <sheetFormatPr baseColWidth="10" defaultRowHeight="15" x14ac:dyDescent="0.25"/>
  <cols>
    <col min="2" max="2" width="57.42578125" customWidth="1"/>
    <col min="3" max="3" width="5" bestFit="1" customWidth="1"/>
    <col min="4" max="4" width="5.140625" bestFit="1" customWidth="1"/>
    <col min="5" max="5" width="5.42578125" bestFit="1" customWidth="1"/>
    <col min="6" max="6" width="7.42578125" customWidth="1"/>
    <col min="7" max="7" width="5.140625" customWidth="1"/>
    <col min="8" max="8" width="20.5703125" customWidth="1"/>
  </cols>
  <sheetData>
    <row r="1" spans="1:8" x14ac:dyDescent="0.25">
      <c r="A1" s="143">
        <v>2011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46" t="s">
        <v>1</v>
      </c>
      <c r="B2" s="147" t="s">
        <v>2</v>
      </c>
      <c r="C2" s="148" t="s">
        <v>3</v>
      </c>
      <c r="D2" s="148"/>
      <c r="E2" s="148"/>
      <c r="F2" s="148"/>
      <c r="G2" s="148"/>
      <c r="H2" s="149" t="s">
        <v>4</v>
      </c>
    </row>
    <row r="3" spans="1:8" ht="20.25" customHeight="1" x14ac:dyDescent="0.25">
      <c r="A3" s="146"/>
      <c r="B3" s="147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149"/>
    </row>
    <row r="4" spans="1:8" x14ac:dyDescent="0.25">
      <c r="A4" s="16">
        <v>1</v>
      </c>
      <c r="B4" s="62" t="s">
        <v>160</v>
      </c>
      <c r="C4" s="6"/>
      <c r="D4" s="18"/>
      <c r="E4" s="18">
        <v>1</v>
      </c>
      <c r="F4" s="18"/>
      <c r="G4" s="18"/>
      <c r="H4" s="63" t="s">
        <v>161</v>
      </c>
    </row>
    <row r="5" spans="1:8" x14ac:dyDescent="0.25">
      <c r="A5" s="16">
        <v>2</v>
      </c>
      <c r="B5" s="62" t="s">
        <v>162</v>
      </c>
      <c r="C5" s="18">
        <v>1</v>
      </c>
      <c r="D5" s="18"/>
      <c r="E5" s="18"/>
      <c r="F5" s="18"/>
      <c r="G5" s="18"/>
      <c r="H5" s="63" t="s">
        <v>163</v>
      </c>
    </row>
    <row r="6" spans="1:8" x14ac:dyDescent="0.25">
      <c r="A6" s="16">
        <v>3</v>
      </c>
      <c r="B6" s="62" t="s">
        <v>164</v>
      </c>
      <c r="C6" s="18"/>
      <c r="D6" s="18"/>
      <c r="E6" s="18">
        <v>1</v>
      </c>
      <c r="F6" s="18"/>
      <c r="G6" s="18"/>
      <c r="H6" s="63" t="s">
        <v>165</v>
      </c>
    </row>
    <row r="7" spans="1:8" x14ac:dyDescent="0.25">
      <c r="A7" s="16">
        <v>4</v>
      </c>
      <c r="B7" s="62" t="s">
        <v>166</v>
      </c>
      <c r="C7" s="18"/>
      <c r="D7" s="18">
        <v>1</v>
      </c>
      <c r="E7" s="18"/>
      <c r="F7" s="18"/>
      <c r="G7" s="18"/>
      <c r="H7" s="63" t="s">
        <v>120</v>
      </c>
    </row>
    <row r="8" spans="1:8" x14ac:dyDescent="0.25">
      <c r="A8" s="16">
        <v>5</v>
      </c>
      <c r="B8" s="62" t="s">
        <v>167</v>
      </c>
      <c r="C8" s="18"/>
      <c r="D8" s="18"/>
      <c r="E8" s="18">
        <v>1</v>
      </c>
      <c r="F8" s="18"/>
      <c r="G8" s="18"/>
      <c r="H8" s="63" t="s">
        <v>31</v>
      </c>
    </row>
    <row r="9" spans="1:8" x14ac:dyDescent="0.25">
      <c r="A9" s="16">
        <v>6</v>
      </c>
      <c r="B9" s="62" t="s">
        <v>168</v>
      </c>
      <c r="C9" s="18"/>
      <c r="D9" s="18">
        <v>1</v>
      </c>
      <c r="E9" s="18"/>
      <c r="F9" s="18"/>
      <c r="G9" s="18"/>
      <c r="H9" s="63" t="s">
        <v>169</v>
      </c>
    </row>
    <row r="10" spans="1:8" x14ac:dyDescent="0.25">
      <c r="A10" s="16">
        <v>7</v>
      </c>
      <c r="B10" s="62" t="s">
        <v>170</v>
      </c>
      <c r="C10" s="18"/>
      <c r="D10" s="18">
        <v>1</v>
      </c>
      <c r="E10" s="18"/>
      <c r="F10" s="18"/>
      <c r="G10" s="18"/>
      <c r="H10" s="63" t="s">
        <v>34</v>
      </c>
    </row>
    <row r="11" spans="1:8" x14ac:dyDescent="0.25">
      <c r="A11" s="16">
        <v>8</v>
      </c>
      <c r="B11" s="62" t="s">
        <v>167</v>
      </c>
      <c r="C11" s="18"/>
      <c r="D11" s="18"/>
      <c r="E11" s="18">
        <v>1</v>
      </c>
      <c r="F11" s="18"/>
      <c r="G11" s="18"/>
      <c r="H11" s="63" t="s">
        <v>31</v>
      </c>
    </row>
    <row r="12" spans="1:8" x14ac:dyDescent="0.25">
      <c r="A12" s="16">
        <v>9</v>
      </c>
      <c r="B12" s="62" t="s">
        <v>171</v>
      </c>
      <c r="C12" s="18"/>
      <c r="D12" s="18">
        <v>1</v>
      </c>
      <c r="E12" s="18"/>
      <c r="F12" s="18"/>
      <c r="G12" s="18"/>
      <c r="H12" s="63" t="s">
        <v>35</v>
      </c>
    </row>
    <row r="13" spans="1:8" x14ac:dyDescent="0.25">
      <c r="A13" s="16">
        <v>10</v>
      </c>
      <c r="B13" s="62" t="s">
        <v>117</v>
      </c>
      <c r="C13" s="18">
        <v>1</v>
      </c>
      <c r="D13" s="18"/>
      <c r="E13" s="18"/>
      <c r="F13" s="18"/>
      <c r="G13" s="18"/>
      <c r="H13" s="63" t="s">
        <v>67</v>
      </c>
    </row>
    <row r="14" spans="1:8" x14ac:dyDescent="0.25">
      <c r="A14" s="16">
        <v>11</v>
      </c>
      <c r="B14" s="62" t="s">
        <v>172</v>
      </c>
      <c r="C14" s="18"/>
      <c r="D14" s="18">
        <v>1</v>
      </c>
      <c r="E14" s="18"/>
      <c r="F14" s="18"/>
      <c r="G14" s="18"/>
      <c r="H14" s="63" t="s">
        <v>35</v>
      </c>
    </row>
    <row r="15" spans="1:8" ht="25.5" x14ac:dyDescent="0.25">
      <c r="A15" s="16">
        <v>12</v>
      </c>
      <c r="B15" s="64" t="s">
        <v>173</v>
      </c>
      <c r="C15" s="18"/>
      <c r="D15" s="18"/>
      <c r="E15" s="18">
        <v>1</v>
      </c>
      <c r="F15" s="18"/>
      <c r="G15" s="18"/>
      <c r="H15" s="63" t="s">
        <v>40</v>
      </c>
    </row>
    <row r="16" spans="1:8" x14ac:dyDescent="0.25">
      <c r="A16" s="16">
        <v>13</v>
      </c>
      <c r="B16" s="62" t="s">
        <v>166</v>
      </c>
      <c r="C16" s="18"/>
      <c r="D16" s="18">
        <v>1</v>
      </c>
      <c r="E16" s="18"/>
      <c r="F16" s="18"/>
      <c r="G16" s="18"/>
      <c r="H16" s="63" t="s">
        <v>120</v>
      </c>
    </row>
    <row r="17" spans="1:8" x14ac:dyDescent="0.25">
      <c r="A17" s="16">
        <v>14</v>
      </c>
      <c r="B17" s="62" t="s">
        <v>171</v>
      </c>
      <c r="C17" s="18"/>
      <c r="D17" s="18">
        <v>1</v>
      </c>
      <c r="E17" s="18"/>
      <c r="F17" s="18"/>
      <c r="G17" s="18"/>
      <c r="H17" s="63" t="s">
        <v>35</v>
      </c>
    </row>
    <row r="18" spans="1:8" x14ac:dyDescent="0.25">
      <c r="A18" s="16">
        <v>15</v>
      </c>
      <c r="B18" s="62" t="s">
        <v>174</v>
      </c>
      <c r="C18" s="18"/>
      <c r="D18" s="18"/>
      <c r="E18" s="18">
        <v>1</v>
      </c>
      <c r="F18" s="18"/>
      <c r="G18" s="18"/>
      <c r="H18" s="63" t="s">
        <v>31</v>
      </c>
    </row>
    <row r="19" spans="1:8" x14ac:dyDescent="0.25">
      <c r="A19" s="16">
        <v>16</v>
      </c>
      <c r="B19" s="62" t="s">
        <v>160</v>
      </c>
      <c r="C19" s="18"/>
      <c r="D19" s="18"/>
      <c r="E19" s="18">
        <v>1</v>
      </c>
      <c r="F19" s="18"/>
      <c r="G19" s="18"/>
      <c r="H19" s="63" t="s">
        <v>161</v>
      </c>
    </row>
    <row r="20" spans="1:8" x14ac:dyDescent="0.25">
      <c r="A20" s="16">
        <v>17</v>
      </c>
      <c r="B20" s="62" t="s">
        <v>175</v>
      </c>
      <c r="C20" s="18"/>
      <c r="D20" s="18">
        <v>1</v>
      </c>
      <c r="E20" s="18"/>
      <c r="F20" s="18"/>
      <c r="G20" s="18"/>
      <c r="H20" s="63" t="s">
        <v>176</v>
      </c>
    </row>
    <row r="21" spans="1:8" x14ac:dyDescent="0.25">
      <c r="A21" s="16">
        <v>18</v>
      </c>
      <c r="B21" s="62" t="s">
        <v>175</v>
      </c>
      <c r="C21" s="18"/>
      <c r="D21" s="18">
        <v>1</v>
      </c>
      <c r="E21" s="18"/>
      <c r="F21" s="18"/>
      <c r="G21" s="18"/>
      <c r="H21" s="63" t="s">
        <v>176</v>
      </c>
    </row>
    <row r="22" spans="1:8" x14ac:dyDescent="0.25">
      <c r="A22" s="16">
        <v>19</v>
      </c>
      <c r="B22" s="62" t="s">
        <v>177</v>
      </c>
      <c r="C22" s="18"/>
      <c r="D22" s="18"/>
      <c r="E22" s="18"/>
      <c r="F22" s="18">
        <v>1</v>
      </c>
      <c r="G22" s="18"/>
      <c r="H22" s="63" t="s">
        <v>35</v>
      </c>
    </row>
    <row r="23" spans="1:8" x14ac:dyDescent="0.25">
      <c r="A23" s="16">
        <v>20</v>
      </c>
      <c r="B23" s="62" t="s">
        <v>174</v>
      </c>
      <c r="C23" s="18"/>
      <c r="D23" s="18"/>
      <c r="E23" s="18">
        <v>1</v>
      </c>
      <c r="F23" s="18"/>
      <c r="G23" s="18"/>
      <c r="H23" s="63" t="s">
        <v>31</v>
      </c>
    </row>
    <row r="24" spans="1:8" x14ac:dyDescent="0.25">
      <c r="A24" s="16">
        <v>21</v>
      </c>
      <c r="B24" s="64" t="s">
        <v>178</v>
      </c>
      <c r="C24" s="18">
        <v>1</v>
      </c>
      <c r="D24" s="18"/>
      <c r="E24" s="18"/>
      <c r="F24" s="18"/>
      <c r="G24" s="18"/>
      <c r="H24" s="63" t="s">
        <v>179</v>
      </c>
    </row>
    <row r="25" spans="1:8" x14ac:dyDescent="0.25">
      <c r="A25" s="16">
        <v>22</v>
      </c>
      <c r="B25" s="62" t="s">
        <v>117</v>
      </c>
      <c r="C25" s="18">
        <v>1</v>
      </c>
      <c r="D25" s="18"/>
      <c r="E25" s="18"/>
      <c r="F25" s="18"/>
      <c r="G25" s="18"/>
      <c r="H25" s="63" t="s">
        <v>67</v>
      </c>
    </row>
    <row r="26" spans="1:8" x14ac:dyDescent="0.25">
      <c r="A26" s="16">
        <v>23</v>
      </c>
      <c r="B26" s="62" t="s">
        <v>180</v>
      </c>
      <c r="C26" s="18"/>
      <c r="D26" s="18">
        <v>1</v>
      </c>
      <c r="E26" s="18"/>
      <c r="F26" s="18"/>
      <c r="G26" s="18"/>
      <c r="H26" s="63" t="s">
        <v>169</v>
      </c>
    </row>
    <row r="27" spans="1:8" x14ac:dyDescent="0.25">
      <c r="A27" s="16">
        <v>24</v>
      </c>
      <c r="B27" s="62" t="s">
        <v>181</v>
      </c>
      <c r="C27" s="18"/>
      <c r="D27" s="18">
        <v>1</v>
      </c>
      <c r="E27" s="18"/>
      <c r="F27" s="18"/>
      <c r="G27" s="18"/>
      <c r="H27" s="63" t="s">
        <v>40</v>
      </c>
    </row>
    <row r="28" spans="1:8" x14ac:dyDescent="0.25">
      <c r="A28" s="16">
        <v>25</v>
      </c>
      <c r="B28" s="62" t="s">
        <v>182</v>
      </c>
      <c r="C28" s="18"/>
      <c r="D28" s="18">
        <v>1</v>
      </c>
      <c r="E28" s="18"/>
      <c r="F28" s="18"/>
      <c r="G28" s="18"/>
      <c r="H28" s="63" t="s">
        <v>35</v>
      </c>
    </row>
    <row r="29" spans="1:8" x14ac:dyDescent="0.25">
      <c r="A29" s="16">
        <v>26</v>
      </c>
      <c r="B29" s="62" t="s">
        <v>167</v>
      </c>
      <c r="C29" s="18"/>
      <c r="D29" s="18"/>
      <c r="E29" s="18">
        <v>1</v>
      </c>
      <c r="F29" s="18"/>
      <c r="G29" s="18"/>
      <c r="H29" s="63" t="s">
        <v>31</v>
      </c>
    </row>
    <row r="30" spans="1:8" x14ac:dyDescent="0.25">
      <c r="A30" s="16">
        <v>27</v>
      </c>
      <c r="B30" s="62" t="s">
        <v>167</v>
      </c>
      <c r="C30" s="18"/>
      <c r="D30" s="18"/>
      <c r="E30" s="18">
        <v>1</v>
      </c>
      <c r="F30" s="18"/>
      <c r="G30" s="18"/>
      <c r="H30" s="63" t="s">
        <v>31</v>
      </c>
    </row>
    <row r="31" spans="1:8" x14ac:dyDescent="0.25">
      <c r="A31" s="16">
        <v>28</v>
      </c>
      <c r="B31" s="62" t="s">
        <v>170</v>
      </c>
      <c r="C31" s="18"/>
      <c r="D31" s="18">
        <v>1</v>
      </c>
      <c r="E31" s="18"/>
      <c r="F31" s="18"/>
      <c r="G31" s="18"/>
      <c r="H31" s="63" t="s">
        <v>34</v>
      </c>
    </row>
    <row r="32" spans="1:8" x14ac:dyDescent="0.25">
      <c r="A32" s="16">
        <v>29</v>
      </c>
      <c r="B32" s="62" t="s">
        <v>117</v>
      </c>
      <c r="C32" s="18">
        <v>1</v>
      </c>
      <c r="D32" s="18"/>
      <c r="E32" s="18"/>
      <c r="F32" s="18"/>
      <c r="G32" s="18"/>
      <c r="H32" s="63" t="s">
        <v>67</v>
      </c>
    </row>
    <row r="33" spans="1:8" ht="15.75" thickBot="1" x14ac:dyDescent="0.3">
      <c r="A33" s="16">
        <v>30</v>
      </c>
      <c r="B33" s="65" t="s">
        <v>160</v>
      </c>
      <c r="C33" s="26"/>
      <c r="D33" s="26"/>
      <c r="E33" s="26">
        <v>1</v>
      </c>
      <c r="F33" s="26"/>
      <c r="G33" s="26"/>
      <c r="H33" s="66" t="s">
        <v>161</v>
      </c>
    </row>
    <row r="34" spans="1:8" x14ac:dyDescent="0.25">
      <c r="C34">
        <f>SUM(C4:C33)</f>
        <v>5</v>
      </c>
      <c r="D34">
        <f>SUM(D4:D33)</f>
        <v>13</v>
      </c>
      <c r="E34">
        <f>SUM(E4:E33)</f>
        <v>11</v>
      </c>
      <c r="F34">
        <f>SUM(F4:F33)</f>
        <v>1</v>
      </c>
      <c r="G34">
        <f>SUM(G5:G33)</f>
        <v>0</v>
      </c>
      <c r="H34">
        <f>SUM(C34:G34)</f>
        <v>30</v>
      </c>
    </row>
    <row r="35" spans="1:8" x14ac:dyDescent="0.25">
      <c r="B35" t="s">
        <v>109</v>
      </c>
      <c r="C35" s="29">
        <f>(C34*100)/30</f>
        <v>16.666666666666668</v>
      </c>
      <c r="D35" s="29">
        <f>(D34*100)/30</f>
        <v>43.333333333333336</v>
      </c>
      <c r="E35" s="29">
        <f>(E34*100)/30</f>
        <v>36.666666666666664</v>
      </c>
      <c r="F35" s="29">
        <f>(F34*100)/30</f>
        <v>3.3333333333333335</v>
      </c>
      <c r="G35" s="29">
        <f>(G34*100)/30</f>
        <v>0</v>
      </c>
      <c r="H35">
        <f>SUM(C35:G35)</f>
        <v>99.999999999999986</v>
      </c>
    </row>
  </sheetData>
  <mergeCells count="5">
    <mergeCell ref="A1:H1"/>
    <mergeCell ref="A2:A3"/>
    <mergeCell ref="B2:B3"/>
    <mergeCell ref="C2:G2"/>
    <mergeCell ref="H2:H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4" zoomScaleNormal="100" workbookViewId="0">
      <selection activeCell="A4" sqref="A4:H37"/>
    </sheetView>
  </sheetViews>
  <sheetFormatPr baseColWidth="10" defaultRowHeight="15" x14ac:dyDescent="0.25"/>
  <cols>
    <col min="2" max="2" width="52" customWidth="1"/>
    <col min="3" max="3" width="4.85546875" bestFit="1" customWidth="1"/>
    <col min="4" max="4" width="5.140625" bestFit="1" customWidth="1"/>
    <col min="5" max="5" width="5.42578125" bestFit="1" customWidth="1"/>
    <col min="6" max="6" width="6.85546875" customWidth="1"/>
    <col min="7" max="7" width="6" customWidth="1"/>
    <col min="8" max="8" width="20.5703125" customWidth="1"/>
  </cols>
  <sheetData>
    <row r="1" spans="1:8" ht="15.75" thickBot="1" x14ac:dyDescent="0.3">
      <c r="A1" s="150">
        <v>2012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>
      <c r="A2" s="153" t="s">
        <v>1</v>
      </c>
      <c r="B2" s="153" t="s">
        <v>2</v>
      </c>
      <c r="C2" s="155" t="s">
        <v>3</v>
      </c>
      <c r="D2" s="156"/>
      <c r="E2" s="156"/>
      <c r="F2" s="156"/>
      <c r="G2" s="157"/>
      <c r="H2" s="158" t="s">
        <v>4</v>
      </c>
    </row>
    <row r="3" spans="1:8" ht="20.25" customHeight="1" thickBot="1" x14ac:dyDescent="0.3">
      <c r="A3" s="154"/>
      <c r="B3" s="154"/>
      <c r="C3" s="30" t="s">
        <v>5</v>
      </c>
      <c r="D3" s="31" t="s">
        <v>6</v>
      </c>
      <c r="E3" s="31" t="s">
        <v>7</v>
      </c>
      <c r="F3" s="32" t="s">
        <v>8</v>
      </c>
      <c r="G3" s="33" t="s">
        <v>9</v>
      </c>
      <c r="H3" s="159"/>
    </row>
    <row r="4" spans="1:8" x14ac:dyDescent="0.25">
      <c r="A4" s="56">
        <v>1</v>
      </c>
      <c r="B4" s="57" t="s">
        <v>136</v>
      </c>
      <c r="C4" s="13"/>
      <c r="D4" s="14"/>
      <c r="E4" s="14">
        <v>1</v>
      </c>
      <c r="F4" s="14"/>
      <c r="G4" s="14"/>
      <c r="H4" s="58" t="s">
        <v>31</v>
      </c>
    </row>
    <row r="5" spans="1:8" x14ac:dyDescent="0.25">
      <c r="A5" s="7">
        <v>2</v>
      </c>
      <c r="B5" s="10" t="s">
        <v>137</v>
      </c>
      <c r="C5" s="18"/>
      <c r="D5" s="18">
        <v>1</v>
      </c>
      <c r="E5" s="18"/>
      <c r="F5" s="18"/>
      <c r="G5" s="18"/>
      <c r="H5" s="59" t="s">
        <v>31</v>
      </c>
    </row>
    <row r="6" spans="1:8" ht="30" x14ac:dyDescent="0.25">
      <c r="A6" s="56">
        <v>3</v>
      </c>
      <c r="B6" s="10" t="s">
        <v>138</v>
      </c>
      <c r="C6" s="18"/>
      <c r="D6" s="18">
        <v>1</v>
      </c>
      <c r="E6" s="18"/>
      <c r="F6" s="18"/>
      <c r="G6" s="18"/>
      <c r="H6" s="59" t="s">
        <v>31</v>
      </c>
    </row>
    <row r="7" spans="1:8" x14ac:dyDescent="0.25">
      <c r="A7" s="7">
        <v>4</v>
      </c>
      <c r="B7" s="10" t="s">
        <v>139</v>
      </c>
      <c r="C7" s="18"/>
      <c r="D7" s="18">
        <v>1</v>
      </c>
      <c r="E7" s="18"/>
      <c r="F7" s="18"/>
      <c r="G7" s="18"/>
      <c r="H7" s="59" t="s">
        <v>31</v>
      </c>
    </row>
    <row r="8" spans="1:8" x14ac:dyDescent="0.25">
      <c r="A8" s="56">
        <v>5</v>
      </c>
      <c r="B8" s="10" t="s">
        <v>140</v>
      </c>
      <c r="C8" s="18"/>
      <c r="D8" s="18"/>
      <c r="E8" s="18">
        <v>1</v>
      </c>
      <c r="F8" s="18"/>
      <c r="G8" s="18"/>
      <c r="H8" s="59" t="s">
        <v>120</v>
      </c>
    </row>
    <row r="9" spans="1:8" x14ac:dyDescent="0.25">
      <c r="A9" s="7">
        <v>6</v>
      </c>
      <c r="B9" s="60" t="s">
        <v>141</v>
      </c>
      <c r="C9" s="42"/>
      <c r="D9" s="42">
        <v>1</v>
      </c>
      <c r="E9" s="42"/>
      <c r="F9" s="42"/>
      <c r="G9" s="42"/>
      <c r="H9" s="61" t="s">
        <v>32</v>
      </c>
    </row>
    <row r="10" spans="1:8" x14ac:dyDescent="0.25">
      <c r="A10" s="56">
        <v>7</v>
      </c>
      <c r="B10" s="60" t="s">
        <v>142</v>
      </c>
      <c r="C10" s="42"/>
      <c r="D10" s="42">
        <v>1</v>
      </c>
      <c r="E10" s="42"/>
      <c r="F10" s="42"/>
      <c r="G10" s="42"/>
      <c r="H10" s="61" t="s">
        <v>143</v>
      </c>
    </row>
    <row r="11" spans="1:8" x14ac:dyDescent="0.25">
      <c r="A11" s="7">
        <v>8</v>
      </c>
      <c r="B11" s="60" t="s">
        <v>144</v>
      </c>
      <c r="C11" s="42"/>
      <c r="D11" s="42">
        <v>1</v>
      </c>
      <c r="E11" s="42"/>
      <c r="F11" s="42"/>
      <c r="G11" s="42"/>
      <c r="H11" s="61" t="s">
        <v>34</v>
      </c>
    </row>
    <row r="12" spans="1:8" x14ac:dyDescent="0.25">
      <c r="A12" s="56">
        <v>9</v>
      </c>
      <c r="B12" s="60" t="s">
        <v>145</v>
      </c>
      <c r="C12" s="42"/>
      <c r="D12" s="42">
        <v>1</v>
      </c>
      <c r="E12" s="42"/>
      <c r="F12" s="42"/>
      <c r="G12" s="42"/>
      <c r="H12" s="61" t="s">
        <v>31</v>
      </c>
    </row>
    <row r="13" spans="1:8" x14ac:dyDescent="0.25">
      <c r="A13" s="7">
        <v>10</v>
      </c>
      <c r="B13" s="60" t="s">
        <v>146</v>
      </c>
      <c r="C13" s="42"/>
      <c r="D13" s="42">
        <v>1</v>
      </c>
      <c r="E13" s="42"/>
      <c r="F13" s="42"/>
      <c r="G13" s="42"/>
      <c r="H13" s="61" t="s">
        <v>67</v>
      </c>
    </row>
    <row r="14" spans="1:8" x14ac:dyDescent="0.25">
      <c r="A14" s="56">
        <v>11</v>
      </c>
      <c r="B14" s="60" t="s">
        <v>147</v>
      </c>
      <c r="C14" s="42">
        <v>1</v>
      </c>
      <c r="D14" s="42"/>
      <c r="E14" s="42"/>
      <c r="F14" s="42"/>
      <c r="G14" s="42"/>
      <c r="H14" s="61" t="s">
        <v>30</v>
      </c>
    </row>
    <row r="15" spans="1:8" x14ac:dyDescent="0.25">
      <c r="A15" s="7">
        <v>12</v>
      </c>
      <c r="B15" s="60" t="s">
        <v>148</v>
      </c>
      <c r="C15" s="42"/>
      <c r="D15" s="42"/>
      <c r="E15" s="42"/>
      <c r="F15" s="42"/>
      <c r="G15" s="42">
        <v>1</v>
      </c>
      <c r="H15" s="61" t="s">
        <v>34</v>
      </c>
    </row>
    <row r="16" spans="1:8" x14ac:dyDescent="0.25">
      <c r="A16" s="56">
        <v>13</v>
      </c>
      <c r="B16" s="60" t="s">
        <v>146</v>
      </c>
      <c r="C16" s="42"/>
      <c r="D16" s="42">
        <v>1</v>
      </c>
      <c r="E16" s="42"/>
      <c r="F16" s="42"/>
      <c r="G16" s="42"/>
      <c r="H16" s="61" t="s">
        <v>67</v>
      </c>
    </row>
    <row r="17" spans="1:8" x14ac:dyDescent="0.25">
      <c r="A17" s="7">
        <v>14</v>
      </c>
      <c r="B17" s="60" t="s">
        <v>144</v>
      </c>
      <c r="C17" s="42"/>
      <c r="D17" s="42">
        <v>1</v>
      </c>
      <c r="E17" s="42"/>
      <c r="F17" s="42"/>
      <c r="G17" s="42"/>
      <c r="H17" s="61" t="s">
        <v>34</v>
      </c>
    </row>
    <row r="18" spans="1:8" x14ac:dyDescent="0.25">
      <c r="A18" s="56">
        <v>15</v>
      </c>
      <c r="B18" s="60" t="s">
        <v>149</v>
      </c>
      <c r="C18" s="42"/>
      <c r="D18" s="42"/>
      <c r="E18" s="42">
        <v>1</v>
      </c>
      <c r="F18" s="42"/>
      <c r="G18" s="42"/>
      <c r="H18" s="61" t="s">
        <v>150</v>
      </c>
    </row>
    <row r="19" spans="1:8" x14ac:dyDescent="0.25">
      <c r="A19" s="7">
        <v>16</v>
      </c>
      <c r="B19" s="60" t="s">
        <v>151</v>
      </c>
      <c r="C19" s="42"/>
      <c r="D19" s="42">
        <v>1</v>
      </c>
      <c r="E19" s="42"/>
      <c r="F19" s="42"/>
      <c r="G19" s="42"/>
      <c r="H19" s="61" t="s">
        <v>31</v>
      </c>
    </row>
    <row r="20" spans="1:8" x14ac:dyDescent="0.25">
      <c r="A20" s="56">
        <v>17</v>
      </c>
      <c r="B20" s="60" t="s">
        <v>152</v>
      </c>
      <c r="C20" s="42"/>
      <c r="E20" s="42"/>
      <c r="F20" s="42"/>
      <c r="G20" s="42">
        <v>1</v>
      </c>
      <c r="H20" s="61" t="s">
        <v>35</v>
      </c>
    </row>
    <row r="21" spans="1:8" x14ac:dyDescent="0.25">
      <c r="A21" s="7">
        <v>18</v>
      </c>
      <c r="B21" s="60" t="s">
        <v>153</v>
      </c>
      <c r="C21" s="42"/>
      <c r="D21" s="42">
        <v>1</v>
      </c>
      <c r="E21" s="42"/>
      <c r="F21" s="42"/>
      <c r="G21" s="42"/>
      <c r="H21" s="61" t="s">
        <v>67</v>
      </c>
    </row>
    <row r="22" spans="1:8" x14ac:dyDescent="0.25">
      <c r="A22" s="56">
        <v>19</v>
      </c>
      <c r="B22" s="60" t="s">
        <v>146</v>
      </c>
      <c r="C22" s="42"/>
      <c r="D22" s="42">
        <v>1</v>
      </c>
      <c r="E22" s="42"/>
      <c r="F22" s="42"/>
      <c r="G22" s="42"/>
      <c r="H22" s="61" t="s">
        <v>67</v>
      </c>
    </row>
    <row r="23" spans="1:8" x14ac:dyDescent="0.25">
      <c r="A23" s="7">
        <v>20</v>
      </c>
      <c r="B23" s="60" t="s">
        <v>145</v>
      </c>
      <c r="C23" s="42"/>
      <c r="D23" s="42">
        <v>1</v>
      </c>
      <c r="E23" s="42"/>
      <c r="F23" s="42"/>
      <c r="G23" s="42"/>
      <c r="H23" s="61" t="s">
        <v>31</v>
      </c>
    </row>
    <row r="24" spans="1:8" x14ac:dyDescent="0.25">
      <c r="A24" s="56">
        <v>21</v>
      </c>
      <c r="B24" s="60" t="s">
        <v>145</v>
      </c>
      <c r="C24" s="42"/>
      <c r="D24" s="42">
        <v>1</v>
      </c>
      <c r="E24" s="42"/>
      <c r="F24" s="42"/>
      <c r="G24" s="42"/>
      <c r="H24" s="61" t="s">
        <v>31</v>
      </c>
    </row>
    <row r="25" spans="1:8" x14ac:dyDescent="0.25">
      <c r="A25" s="7">
        <v>22</v>
      </c>
      <c r="B25" s="60" t="s">
        <v>154</v>
      </c>
      <c r="C25" s="42"/>
      <c r="D25" s="42">
        <v>1</v>
      </c>
      <c r="E25" s="42"/>
      <c r="F25" s="42"/>
      <c r="G25" s="42"/>
      <c r="H25" s="61" t="s">
        <v>31</v>
      </c>
    </row>
    <row r="26" spans="1:8" x14ac:dyDescent="0.25">
      <c r="A26" s="56">
        <v>23</v>
      </c>
      <c r="B26" s="60" t="s">
        <v>135</v>
      </c>
      <c r="C26" s="42"/>
      <c r="D26" s="42"/>
      <c r="E26" s="42"/>
      <c r="F26" s="42">
        <v>1</v>
      </c>
      <c r="G26" s="42"/>
      <c r="H26" s="61" t="s">
        <v>31</v>
      </c>
    </row>
    <row r="27" spans="1:8" x14ac:dyDescent="0.25">
      <c r="A27" s="7">
        <v>24</v>
      </c>
      <c r="B27" s="60" t="s">
        <v>87</v>
      </c>
      <c r="C27" s="42"/>
      <c r="D27" s="42"/>
      <c r="E27" s="42"/>
      <c r="F27" s="42">
        <v>1</v>
      </c>
      <c r="G27" s="42"/>
      <c r="H27" s="61" t="s">
        <v>155</v>
      </c>
    </row>
    <row r="28" spans="1:8" x14ac:dyDescent="0.25">
      <c r="A28" s="56">
        <v>25</v>
      </c>
      <c r="B28" s="60" t="s">
        <v>142</v>
      </c>
      <c r="C28" s="42"/>
      <c r="D28" s="42">
        <v>1</v>
      </c>
      <c r="E28" s="42"/>
      <c r="F28" s="42"/>
      <c r="G28" s="42"/>
      <c r="H28" s="61" t="s">
        <v>143</v>
      </c>
    </row>
    <row r="29" spans="1:8" x14ac:dyDescent="0.25">
      <c r="A29" s="7">
        <v>26</v>
      </c>
      <c r="B29" s="60" t="s">
        <v>93</v>
      </c>
      <c r="C29" s="42"/>
      <c r="D29" s="42">
        <v>1</v>
      </c>
      <c r="E29" s="42"/>
      <c r="F29" s="42"/>
      <c r="G29" s="42"/>
      <c r="H29" s="61" t="s">
        <v>32</v>
      </c>
    </row>
    <row r="30" spans="1:8" x14ac:dyDescent="0.25">
      <c r="A30" s="56">
        <v>27</v>
      </c>
      <c r="B30" s="60" t="s">
        <v>156</v>
      </c>
      <c r="C30" s="42"/>
      <c r="D30" s="42">
        <v>1</v>
      </c>
      <c r="E30" s="42"/>
      <c r="F30" s="42"/>
      <c r="G30" s="42"/>
      <c r="H30" s="61" t="s">
        <v>40</v>
      </c>
    </row>
    <row r="31" spans="1:8" x14ac:dyDescent="0.25">
      <c r="A31" s="7">
        <v>28</v>
      </c>
      <c r="B31" s="60" t="s">
        <v>152</v>
      </c>
      <c r="C31" s="42"/>
      <c r="E31" s="42"/>
      <c r="F31" s="42"/>
      <c r="G31" s="42">
        <v>1</v>
      </c>
      <c r="H31" s="61" t="s">
        <v>35</v>
      </c>
    </row>
    <row r="32" spans="1:8" x14ac:dyDescent="0.25">
      <c r="A32" s="56">
        <v>29</v>
      </c>
      <c r="B32" s="60" t="s">
        <v>126</v>
      </c>
      <c r="C32" s="42"/>
      <c r="D32" s="42">
        <v>1</v>
      </c>
      <c r="E32" s="42"/>
      <c r="F32" s="42"/>
      <c r="G32" s="42"/>
      <c r="H32" s="61" t="s">
        <v>35</v>
      </c>
    </row>
    <row r="33" spans="1:8" x14ac:dyDescent="0.25">
      <c r="A33" s="7">
        <v>30</v>
      </c>
      <c r="B33" s="60" t="s">
        <v>157</v>
      </c>
      <c r="C33" s="42">
        <v>1</v>
      </c>
      <c r="D33" s="42"/>
      <c r="E33" s="42"/>
      <c r="F33" s="42"/>
      <c r="G33" s="42"/>
      <c r="H33" s="61" t="s">
        <v>31</v>
      </c>
    </row>
    <row r="34" spans="1:8" x14ac:dyDescent="0.25">
      <c r="A34" s="56">
        <v>31</v>
      </c>
      <c r="B34" s="60" t="s">
        <v>153</v>
      </c>
      <c r="C34" s="42"/>
      <c r="D34" s="42">
        <v>1</v>
      </c>
      <c r="E34" s="42"/>
      <c r="F34" s="42"/>
      <c r="G34" s="42"/>
      <c r="H34" s="61" t="s">
        <v>67</v>
      </c>
    </row>
    <row r="35" spans="1:8" x14ac:dyDescent="0.25">
      <c r="A35" s="7">
        <v>32</v>
      </c>
      <c r="B35" s="60" t="s">
        <v>144</v>
      </c>
      <c r="C35" s="42"/>
      <c r="D35" s="42">
        <v>1</v>
      </c>
      <c r="E35" s="42"/>
      <c r="F35" s="42"/>
      <c r="G35" s="42"/>
      <c r="H35" s="61" t="s">
        <v>34</v>
      </c>
    </row>
    <row r="36" spans="1:8" x14ac:dyDescent="0.25">
      <c r="A36" s="56">
        <v>33</v>
      </c>
      <c r="B36" s="60" t="s">
        <v>158</v>
      </c>
      <c r="C36" s="42"/>
      <c r="D36" s="42"/>
      <c r="E36" s="42">
        <v>1</v>
      </c>
      <c r="F36" s="42"/>
      <c r="G36" s="42"/>
      <c r="H36" s="61" t="s">
        <v>35</v>
      </c>
    </row>
    <row r="37" spans="1:8" x14ac:dyDescent="0.25">
      <c r="A37" s="7">
        <v>34</v>
      </c>
      <c r="B37" s="60" t="s">
        <v>159</v>
      </c>
      <c r="C37" s="42"/>
      <c r="D37" s="42"/>
      <c r="E37" s="42">
        <v>1</v>
      </c>
      <c r="F37" s="42"/>
      <c r="G37" s="42"/>
      <c r="H37" s="61" t="s">
        <v>35</v>
      </c>
    </row>
    <row r="38" spans="1:8" x14ac:dyDescent="0.25">
      <c r="C38">
        <f>SUM(C4:C37)</f>
        <v>2</v>
      </c>
      <c r="D38">
        <f>SUM(D4:D37)</f>
        <v>22</v>
      </c>
      <c r="E38">
        <f>SUM(E4:E37)</f>
        <v>5</v>
      </c>
      <c r="F38">
        <f>SUM(F4:F37)</f>
        <v>2</v>
      </c>
      <c r="G38">
        <f>SUM(G5:G37)</f>
        <v>3</v>
      </c>
      <c r="H38">
        <f>SUM(C38:G38)</f>
        <v>34</v>
      </c>
    </row>
    <row r="39" spans="1:8" x14ac:dyDescent="0.25">
      <c r="B39" t="s">
        <v>109</v>
      </c>
      <c r="C39" s="29">
        <f>(C38*100)/34</f>
        <v>5.882352941176471</v>
      </c>
      <c r="D39" s="29">
        <f t="shared" ref="D39:G39" si="0">(D38*100)/34</f>
        <v>64.705882352941174</v>
      </c>
      <c r="E39" s="29">
        <f t="shared" si="0"/>
        <v>14.705882352941176</v>
      </c>
      <c r="F39" s="29">
        <f t="shared" si="0"/>
        <v>5.882352941176471</v>
      </c>
      <c r="G39" s="29">
        <f t="shared" si="0"/>
        <v>8.8235294117647065</v>
      </c>
      <c r="H39">
        <f>SUM(C39:G39)</f>
        <v>100.00000000000001</v>
      </c>
    </row>
  </sheetData>
  <mergeCells count="5">
    <mergeCell ref="A1:H1"/>
    <mergeCell ref="A2:A3"/>
    <mergeCell ref="B2:B3"/>
    <mergeCell ref="C2:G2"/>
    <mergeCell ref="H2:H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4" sqref="A4:H33"/>
    </sheetView>
  </sheetViews>
  <sheetFormatPr baseColWidth="10" defaultRowHeight="15" x14ac:dyDescent="0.25"/>
  <cols>
    <col min="2" max="2" width="52" customWidth="1"/>
    <col min="3" max="3" width="4.85546875" bestFit="1" customWidth="1"/>
    <col min="4" max="4" width="5.140625" bestFit="1" customWidth="1"/>
    <col min="5" max="5" width="5.42578125" bestFit="1" customWidth="1"/>
    <col min="6" max="6" width="6.85546875" customWidth="1"/>
    <col min="7" max="7" width="6" customWidth="1"/>
    <col min="8" max="8" width="20.5703125" customWidth="1"/>
  </cols>
  <sheetData>
    <row r="1" spans="1:8" ht="15.75" thickBot="1" x14ac:dyDescent="0.3">
      <c r="A1" s="150">
        <v>2013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>
      <c r="A2" s="153" t="s">
        <v>1</v>
      </c>
      <c r="B2" s="153" t="s">
        <v>2</v>
      </c>
      <c r="C2" s="155" t="s">
        <v>3</v>
      </c>
      <c r="D2" s="156"/>
      <c r="E2" s="156"/>
      <c r="F2" s="156"/>
      <c r="G2" s="157"/>
      <c r="H2" s="158" t="s">
        <v>4</v>
      </c>
    </row>
    <row r="3" spans="1:8" ht="20.25" customHeight="1" thickBot="1" x14ac:dyDescent="0.3">
      <c r="A3" s="154"/>
      <c r="B3" s="154"/>
      <c r="C3" s="30" t="s">
        <v>5</v>
      </c>
      <c r="D3" s="31" t="s">
        <v>6</v>
      </c>
      <c r="E3" s="31" t="s">
        <v>7</v>
      </c>
      <c r="F3" s="32" t="s">
        <v>8</v>
      </c>
      <c r="G3" s="33" t="s">
        <v>9</v>
      </c>
      <c r="H3" s="159"/>
    </row>
    <row r="4" spans="1:8" ht="26.25" x14ac:dyDescent="0.25">
      <c r="A4" s="34">
        <v>1</v>
      </c>
      <c r="B4" s="35" t="s">
        <v>110</v>
      </c>
      <c r="C4" s="36">
        <v>1</v>
      </c>
      <c r="D4" s="37"/>
      <c r="E4" s="37"/>
      <c r="F4" s="37"/>
      <c r="G4" s="37"/>
      <c r="H4" s="38" t="s">
        <v>111</v>
      </c>
    </row>
    <row r="5" spans="1:8" x14ac:dyDescent="0.25">
      <c r="A5" s="39">
        <v>2</v>
      </c>
      <c r="B5" s="40" t="s">
        <v>112</v>
      </c>
      <c r="C5" s="41"/>
      <c r="D5" s="42">
        <v>1</v>
      </c>
      <c r="E5" s="42"/>
      <c r="F5" s="42"/>
      <c r="G5" s="42"/>
      <c r="H5" s="43" t="s">
        <v>113</v>
      </c>
    </row>
    <row r="6" spans="1:8" ht="26.25" x14ac:dyDescent="0.25">
      <c r="A6" s="44">
        <v>3</v>
      </c>
      <c r="B6" s="45" t="s">
        <v>114</v>
      </c>
      <c r="C6" s="41">
        <v>1</v>
      </c>
      <c r="D6" s="42"/>
      <c r="E6" s="42"/>
      <c r="F6" s="42"/>
      <c r="G6" s="42"/>
      <c r="H6" s="46" t="s">
        <v>111</v>
      </c>
    </row>
    <row r="7" spans="1:8" x14ac:dyDescent="0.25">
      <c r="A7" s="39">
        <v>4</v>
      </c>
      <c r="B7" s="40" t="s">
        <v>115</v>
      </c>
      <c r="C7" s="41"/>
      <c r="D7" s="42">
        <v>1</v>
      </c>
      <c r="E7" s="42"/>
      <c r="F7" s="42"/>
      <c r="G7" s="42"/>
      <c r="H7" s="43" t="s">
        <v>75</v>
      </c>
    </row>
    <row r="8" spans="1:8" x14ac:dyDescent="0.25">
      <c r="A8" s="44">
        <v>5</v>
      </c>
      <c r="B8" s="40" t="s">
        <v>116</v>
      </c>
      <c r="C8" s="41">
        <v>1</v>
      </c>
      <c r="D8" s="42"/>
      <c r="E8" s="42"/>
      <c r="F8" s="42"/>
      <c r="G8" s="42"/>
      <c r="H8" s="43" t="s">
        <v>75</v>
      </c>
    </row>
    <row r="9" spans="1:8" x14ac:dyDescent="0.25">
      <c r="A9" s="39">
        <v>6</v>
      </c>
      <c r="B9" s="40" t="s">
        <v>112</v>
      </c>
      <c r="C9" s="41"/>
      <c r="D9" s="42">
        <v>1</v>
      </c>
      <c r="E9" s="42"/>
      <c r="F9" s="42"/>
      <c r="G9" s="42"/>
      <c r="H9" s="43" t="s">
        <v>113</v>
      </c>
    </row>
    <row r="10" spans="1:8" x14ac:dyDescent="0.25">
      <c r="A10" s="44">
        <v>7</v>
      </c>
      <c r="B10" s="40" t="s">
        <v>117</v>
      </c>
      <c r="D10" s="42"/>
      <c r="E10" s="42"/>
      <c r="F10" s="42"/>
      <c r="G10" s="42">
        <v>1</v>
      </c>
      <c r="H10" s="43" t="s">
        <v>75</v>
      </c>
    </row>
    <row r="11" spans="1:8" x14ac:dyDescent="0.25">
      <c r="A11" s="39">
        <v>8</v>
      </c>
      <c r="B11" s="47" t="s">
        <v>118</v>
      </c>
      <c r="C11" s="42"/>
      <c r="D11" s="42"/>
      <c r="E11" s="42">
        <v>1</v>
      </c>
      <c r="F11" s="42"/>
      <c r="G11" s="42"/>
      <c r="H11" s="43" t="s">
        <v>31</v>
      </c>
    </row>
    <row r="12" spans="1:8" x14ac:dyDescent="0.25">
      <c r="A12" s="44">
        <v>9</v>
      </c>
      <c r="B12" s="48" t="s">
        <v>119</v>
      </c>
      <c r="C12" s="42"/>
      <c r="D12" s="42">
        <v>1</v>
      </c>
      <c r="E12" s="42"/>
      <c r="F12" s="42"/>
      <c r="G12" s="42"/>
      <c r="H12" s="49" t="s">
        <v>120</v>
      </c>
    </row>
    <row r="13" spans="1:8" x14ac:dyDescent="0.25">
      <c r="A13" s="39">
        <v>10</v>
      </c>
      <c r="B13" s="47" t="s">
        <v>121</v>
      </c>
      <c r="C13" s="42"/>
      <c r="D13" s="42">
        <v>1</v>
      </c>
      <c r="E13" s="42"/>
      <c r="F13" s="42"/>
      <c r="G13" s="42"/>
      <c r="H13" s="43" t="s">
        <v>67</v>
      </c>
    </row>
    <row r="14" spans="1:8" x14ac:dyDescent="0.25">
      <c r="A14" s="44">
        <v>11</v>
      </c>
      <c r="B14" s="47" t="s">
        <v>122</v>
      </c>
      <c r="C14" s="42"/>
      <c r="D14" s="42">
        <v>1</v>
      </c>
      <c r="E14" s="42"/>
      <c r="F14" s="42"/>
      <c r="G14" s="42"/>
      <c r="H14" s="43" t="s">
        <v>32</v>
      </c>
    </row>
    <row r="15" spans="1:8" x14ac:dyDescent="0.25">
      <c r="A15" s="39">
        <v>12</v>
      </c>
      <c r="B15" s="48" t="s">
        <v>123</v>
      </c>
      <c r="C15" s="42"/>
      <c r="D15" s="42">
        <v>1</v>
      </c>
      <c r="E15" s="42"/>
      <c r="F15" s="42"/>
      <c r="G15" s="42"/>
      <c r="H15" s="43" t="s">
        <v>111</v>
      </c>
    </row>
    <row r="16" spans="1:8" x14ac:dyDescent="0.25">
      <c r="A16" s="44">
        <v>13</v>
      </c>
      <c r="B16" s="47" t="s">
        <v>124</v>
      </c>
      <c r="C16" s="42"/>
      <c r="D16" s="42">
        <v>1</v>
      </c>
      <c r="E16" s="42"/>
      <c r="F16" s="42"/>
      <c r="G16" s="42"/>
      <c r="H16" s="43" t="s">
        <v>32</v>
      </c>
    </row>
    <row r="17" spans="1:8" x14ac:dyDescent="0.25">
      <c r="A17" s="39">
        <v>14</v>
      </c>
      <c r="B17" s="48" t="s">
        <v>125</v>
      </c>
      <c r="C17" s="42"/>
      <c r="D17" s="42"/>
      <c r="E17" s="42"/>
      <c r="F17" s="42">
        <v>1</v>
      </c>
      <c r="G17" s="42"/>
      <c r="H17" s="43" t="s">
        <v>82</v>
      </c>
    </row>
    <row r="18" spans="1:8" x14ac:dyDescent="0.25">
      <c r="A18" s="44">
        <v>15</v>
      </c>
      <c r="B18" s="47" t="s">
        <v>117</v>
      </c>
      <c r="C18" s="42">
        <v>1</v>
      </c>
      <c r="D18" s="42"/>
      <c r="E18" s="42"/>
      <c r="F18" s="42"/>
      <c r="G18" s="42"/>
      <c r="H18" s="43" t="s">
        <v>31</v>
      </c>
    </row>
    <row r="19" spans="1:8" x14ac:dyDescent="0.25">
      <c r="A19" s="39">
        <v>16</v>
      </c>
      <c r="B19" s="48" t="s">
        <v>126</v>
      </c>
      <c r="C19" s="42"/>
      <c r="D19" s="42">
        <v>1</v>
      </c>
      <c r="E19" s="42"/>
      <c r="F19" s="42"/>
      <c r="G19" s="42"/>
      <c r="H19" s="43" t="s">
        <v>35</v>
      </c>
    </row>
    <row r="20" spans="1:8" x14ac:dyDescent="0.25">
      <c r="A20" s="44">
        <v>17</v>
      </c>
      <c r="B20" s="47" t="s">
        <v>121</v>
      </c>
      <c r="C20" s="42"/>
      <c r="D20" s="42">
        <v>1</v>
      </c>
      <c r="E20" s="42"/>
      <c r="F20" s="42"/>
      <c r="G20" s="42"/>
      <c r="H20" s="43" t="s">
        <v>67</v>
      </c>
    </row>
    <row r="21" spans="1:8" x14ac:dyDescent="0.25">
      <c r="A21" s="39">
        <v>18</v>
      </c>
      <c r="B21" s="47" t="s">
        <v>127</v>
      </c>
      <c r="C21" s="42"/>
      <c r="D21" s="42">
        <v>1</v>
      </c>
      <c r="E21" s="42"/>
      <c r="F21" s="42"/>
      <c r="G21" s="42"/>
      <c r="H21" s="43" t="s">
        <v>40</v>
      </c>
    </row>
    <row r="22" spans="1:8" x14ac:dyDescent="0.25">
      <c r="A22" s="44">
        <v>19</v>
      </c>
      <c r="B22" s="48" t="s">
        <v>128</v>
      </c>
      <c r="C22" s="42"/>
      <c r="D22" s="42">
        <v>1</v>
      </c>
      <c r="E22" s="42"/>
      <c r="F22" s="42"/>
      <c r="G22" s="42"/>
      <c r="H22" s="43" t="s">
        <v>33</v>
      </c>
    </row>
    <row r="23" spans="1:8" x14ac:dyDescent="0.25">
      <c r="A23" s="39">
        <v>20</v>
      </c>
      <c r="B23" s="48" t="s">
        <v>122</v>
      </c>
      <c r="C23" s="42"/>
      <c r="D23" s="42">
        <v>1</v>
      </c>
      <c r="E23" s="42"/>
      <c r="F23" s="42"/>
      <c r="G23" s="42"/>
      <c r="H23" s="43" t="s">
        <v>32</v>
      </c>
    </row>
    <row r="24" spans="1:8" x14ac:dyDescent="0.25">
      <c r="A24" s="44">
        <v>21</v>
      </c>
      <c r="B24" s="48" t="s">
        <v>129</v>
      </c>
      <c r="C24" s="42"/>
      <c r="D24" s="42">
        <v>1</v>
      </c>
      <c r="E24" s="42"/>
      <c r="F24" s="42"/>
      <c r="G24" s="42"/>
      <c r="H24" s="43" t="s">
        <v>30</v>
      </c>
    </row>
    <row r="25" spans="1:8" x14ac:dyDescent="0.25">
      <c r="A25" s="39">
        <v>22</v>
      </c>
      <c r="B25" s="50" t="s">
        <v>130</v>
      </c>
      <c r="C25" s="42"/>
      <c r="D25" s="42"/>
      <c r="E25" s="42"/>
      <c r="F25" s="42">
        <v>1</v>
      </c>
      <c r="G25" s="42"/>
      <c r="H25" s="43" t="s">
        <v>31</v>
      </c>
    </row>
    <row r="26" spans="1:8" x14ac:dyDescent="0.25">
      <c r="A26" s="44">
        <v>23</v>
      </c>
      <c r="B26" s="48" t="s">
        <v>131</v>
      </c>
      <c r="C26" s="42"/>
      <c r="D26" s="42"/>
      <c r="E26" s="42"/>
      <c r="F26" s="42">
        <v>1</v>
      </c>
      <c r="G26" s="42"/>
      <c r="H26" s="43" t="s">
        <v>35</v>
      </c>
    </row>
    <row r="27" spans="1:8" x14ac:dyDescent="0.25">
      <c r="A27" s="39">
        <v>24</v>
      </c>
      <c r="B27" s="48" t="s">
        <v>123</v>
      </c>
      <c r="C27" s="42"/>
      <c r="D27" s="42"/>
      <c r="E27" s="42">
        <v>1</v>
      </c>
      <c r="F27" s="42"/>
      <c r="G27" s="42"/>
      <c r="H27" s="43" t="s">
        <v>111</v>
      </c>
    </row>
    <row r="28" spans="1:8" x14ac:dyDescent="0.25">
      <c r="A28" s="44">
        <v>25</v>
      </c>
      <c r="B28" s="48" t="s">
        <v>123</v>
      </c>
      <c r="C28" s="42"/>
      <c r="D28" s="42"/>
      <c r="E28" s="42">
        <v>1</v>
      </c>
      <c r="F28" s="42"/>
      <c r="G28" s="42"/>
      <c r="H28" s="43" t="s">
        <v>111</v>
      </c>
    </row>
    <row r="29" spans="1:8" x14ac:dyDescent="0.25">
      <c r="A29" s="39">
        <v>26</v>
      </c>
      <c r="B29" s="48" t="s">
        <v>132</v>
      </c>
      <c r="C29" s="42"/>
      <c r="D29" s="42">
        <v>1</v>
      </c>
      <c r="E29" s="42"/>
      <c r="F29" s="42"/>
      <c r="G29" s="42"/>
      <c r="H29" s="43" t="s">
        <v>32</v>
      </c>
    </row>
    <row r="30" spans="1:8" x14ac:dyDescent="0.25">
      <c r="A30" s="44">
        <v>27</v>
      </c>
      <c r="B30" s="47" t="s">
        <v>133</v>
      </c>
      <c r="C30" s="42"/>
      <c r="D30" s="42">
        <v>1</v>
      </c>
      <c r="E30" s="42"/>
      <c r="F30" s="42"/>
      <c r="G30" s="42"/>
      <c r="H30" s="43" t="s">
        <v>35</v>
      </c>
    </row>
    <row r="31" spans="1:8" ht="25.5" x14ac:dyDescent="0.25">
      <c r="A31" s="39">
        <v>28</v>
      </c>
      <c r="B31" s="48" t="s">
        <v>134</v>
      </c>
      <c r="C31" s="42"/>
      <c r="D31" s="42"/>
      <c r="E31" s="42">
        <v>1</v>
      </c>
      <c r="F31" s="42"/>
      <c r="G31" s="42"/>
      <c r="H31" s="43" t="s">
        <v>111</v>
      </c>
    </row>
    <row r="32" spans="1:8" x14ac:dyDescent="0.25">
      <c r="A32" s="44">
        <v>29</v>
      </c>
      <c r="B32" s="51" t="s">
        <v>135</v>
      </c>
      <c r="C32" s="42"/>
      <c r="D32" s="42"/>
      <c r="E32" s="42"/>
      <c r="F32" s="42">
        <v>1</v>
      </c>
      <c r="G32" s="42"/>
      <c r="H32" s="43" t="s">
        <v>31</v>
      </c>
    </row>
    <row r="33" spans="1:8" ht="15.75" thickBot="1" x14ac:dyDescent="0.3">
      <c r="A33" s="52">
        <v>30</v>
      </c>
      <c r="B33" s="53" t="s">
        <v>126</v>
      </c>
      <c r="C33" s="54"/>
      <c r="D33" s="54">
        <v>1</v>
      </c>
      <c r="E33" s="54"/>
      <c r="F33" s="54"/>
      <c r="G33" s="54"/>
      <c r="H33" s="55" t="s">
        <v>35</v>
      </c>
    </row>
    <row r="34" spans="1:8" x14ac:dyDescent="0.25">
      <c r="C34">
        <f>SUM(C4:C33)</f>
        <v>4</v>
      </c>
      <c r="D34">
        <f>SUM(D4:D33)</f>
        <v>17</v>
      </c>
      <c r="E34">
        <f>SUM(E4:E33)</f>
        <v>4</v>
      </c>
      <c r="F34">
        <f>SUM(F4:F33)</f>
        <v>4</v>
      </c>
      <c r="G34">
        <f>SUM(G5:G33)</f>
        <v>1</v>
      </c>
      <c r="H34">
        <f>SUM(C34:G34)</f>
        <v>30</v>
      </c>
    </row>
    <row r="35" spans="1:8" x14ac:dyDescent="0.25">
      <c r="B35" t="s">
        <v>109</v>
      </c>
      <c r="C35" s="29">
        <f>(C34*100)/30</f>
        <v>13.333333333333334</v>
      </c>
      <c r="D35" s="29">
        <f t="shared" ref="D35:G35" si="0">(D34*100)/30</f>
        <v>56.666666666666664</v>
      </c>
      <c r="E35" s="29">
        <f t="shared" si="0"/>
        <v>13.333333333333334</v>
      </c>
      <c r="F35" s="29">
        <f t="shared" si="0"/>
        <v>13.333333333333334</v>
      </c>
      <c r="G35" s="29">
        <f t="shared" si="0"/>
        <v>3.3333333333333335</v>
      </c>
      <c r="H35">
        <f>SUM(C35:G35)</f>
        <v>99.999999999999986</v>
      </c>
    </row>
  </sheetData>
  <mergeCells count="5">
    <mergeCell ref="A1:H1"/>
    <mergeCell ref="A2:A3"/>
    <mergeCell ref="B2:B3"/>
    <mergeCell ref="C2:G2"/>
    <mergeCell ref="H2:H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10" zoomScale="85" zoomScaleNormal="85" workbookViewId="0">
      <selection activeCell="A4" sqref="A4:H62"/>
    </sheetView>
  </sheetViews>
  <sheetFormatPr baseColWidth="10" defaultRowHeight="15" x14ac:dyDescent="0.25"/>
  <cols>
    <col min="2" max="2" width="65" bestFit="1" customWidth="1"/>
    <col min="3" max="3" width="5.5703125" bestFit="1" customWidth="1"/>
    <col min="4" max="5" width="8.42578125" bestFit="1" customWidth="1"/>
    <col min="6" max="6" width="6.85546875" customWidth="1"/>
    <col min="7" max="7" width="6" customWidth="1"/>
    <col min="8" max="8" width="20.5703125" customWidth="1"/>
  </cols>
  <sheetData>
    <row r="1" spans="1:8" ht="15.75" thickBot="1" x14ac:dyDescent="0.3">
      <c r="A1" s="160" t="s">
        <v>0</v>
      </c>
      <c r="B1" s="161"/>
      <c r="C1" s="161"/>
      <c r="D1" s="161"/>
      <c r="E1" s="161"/>
      <c r="F1" s="161"/>
      <c r="G1" s="161"/>
      <c r="H1" s="162"/>
    </row>
    <row r="2" spans="1:8" ht="15.75" thickBot="1" x14ac:dyDescent="0.3">
      <c r="A2" s="153" t="s">
        <v>1</v>
      </c>
      <c r="B2" s="153" t="s">
        <v>2</v>
      </c>
      <c r="C2" s="163" t="s">
        <v>3</v>
      </c>
      <c r="D2" s="164"/>
      <c r="E2" s="164"/>
      <c r="F2" s="164"/>
      <c r="G2" s="165"/>
      <c r="H2" s="158" t="s">
        <v>4</v>
      </c>
    </row>
    <row r="3" spans="1:8" ht="20.25" customHeight="1" thickBot="1" x14ac:dyDescent="0.3">
      <c r="A3" s="154"/>
      <c r="B3" s="154"/>
      <c r="C3" s="1" t="s">
        <v>5</v>
      </c>
      <c r="D3" s="2" t="s">
        <v>6</v>
      </c>
      <c r="E3" s="2" t="s">
        <v>7</v>
      </c>
      <c r="F3" s="3" t="s">
        <v>8</v>
      </c>
      <c r="G3" s="4" t="s">
        <v>9</v>
      </c>
      <c r="H3" s="159"/>
    </row>
    <row r="4" spans="1:8" x14ac:dyDescent="0.25">
      <c r="A4" s="11">
        <v>1</v>
      </c>
      <c r="B4" s="12" t="s">
        <v>50</v>
      </c>
      <c r="C4" s="13"/>
      <c r="D4" s="14">
        <v>1</v>
      </c>
      <c r="E4" s="14"/>
      <c r="F4" s="14"/>
      <c r="G4" s="14"/>
      <c r="H4" s="15" t="s">
        <v>51</v>
      </c>
    </row>
    <row r="5" spans="1:8" x14ac:dyDescent="0.25">
      <c r="A5" s="16">
        <v>2</v>
      </c>
      <c r="B5" s="17" t="s">
        <v>52</v>
      </c>
      <c r="C5" s="18"/>
      <c r="D5" s="18">
        <v>1</v>
      </c>
      <c r="E5" s="18"/>
      <c r="F5" s="18"/>
      <c r="G5" s="18"/>
      <c r="H5" s="19" t="s">
        <v>53</v>
      </c>
    </row>
    <row r="6" spans="1:8" x14ac:dyDescent="0.25">
      <c r="A6" s="16">
        <v>3</v>
      </c>
      <c r="B6" s="17" t="s">
        <v>54</v>
      </c>
      <c r="C6" s="18"/>
      <c r="D6" s="18">
        <v>1</v>
      </c>
      <c r="E6" s="18"/>
      <c r="F6" s="18"/>
      <c r="G6" s="18"/>
      <c r="H6" s="19" t="s">
        <v>33</v>
      </c>
    </row>
    <row r="7" spans="1:8" x14ac:dyDescent="0.25">
      <c r="A7" s="16">
        <v>4</v>
      </c>
      <c r="B7" s="17" t="s">
        <v>55</v>
      </c>
      <c r="C7" s="18"/>
      <c r="D7" s="18"/>
      <c r="E7" s="18"/>
      <c r="F7" s="18">
        <v>1</v>
      </c>
      <c r="G7" s="18"/>
      <c r="H7" s="19" t="s">
        <v>56</v>
      </c>
    </row>
    <row r="8" spans="1:8" x14ac:dyDescent="0.25">
      <c r="A8" s="16">
        <v>5</v>
      </c>
      <c r="B8" s="17" t="s">
        <v>57</v>
      </c>
      <c r="C8" s="18"/>
      <c r="D8" s="18">
        <v>1</v>
      </c>
      <c r="E8" s="18"/>
      <c r="F8" s="18"/>
      <c r="G8" s="18"/>
      <c r="H8" s="19" t="s">
        <v>58</v>
      </c>
    </row>
    <row r="9" spans="1:8" x14ac:dyDescent="0.25">
      <c r="A9" s="16">
        <v>6</v>
      </c>
      <c r="B9" s="17" t="s">
        <v>59</v>
      </c>
      <c r="C9" s="18"/>
      <c r="D9" s="18">
        <v>1</v>
      </c>
      <c r="E9" s="18"/>
      <c r="F9" s="18"/>
      <c r="G9" s="18"/>
      <c r="H9" s="19" t="s">
        <v>35</v>
      </c>
    </row>
    <row r="10" spans="1:8" x14ac:dyDescent="0.25">
      <c r="A10" s="16">
        <v>7</v>
      </c>
      <c r="B10" s="17" t="s">
        <v>60</v>
      </c>
      <c r="C10" s="18"/>
      <c r="D10" s="18">
        <v>1</v>
      </c>
      <c r="E10" s="18"/>
      <c r="F10" s="18"/>
      <c r="G10" s="18"/>
      <c r="H10" s="19" t="s">
        <v>35</v>
      </c>
    </row>
    <row r="11" spans="1:8" x14ac:dyDescent="0.25">
      <c r="A11" s="16">
        <v>8</v>
      </c>
      <c r="B11" s="17" t="s">
        <v>61</v>
      </c>
      <c r="C11" s="18"/>
      <c r="D11" s="18">
        <v>1</v>
      </c>
      <c r="E11" s="18"/>
      <c r="F11" s="18"/>
      <c r="G11" s="18"/>
      <c r="H11" s="19" t="s">
        <v>62</v>
      </c>
    </row>
    <row r="12" spans="1:8" x14ac:dyDescent="0.25">
      <c r="A12" s="16">
        <v>9</v>
      </c>
      <c r="B12" s="17" t="s">
        <v>63</v>
      </c>
      <c r="C12" s="18"/>
      <c r="D12" s="18">
        <v>1</v>
      </c>
      <c r="E12" s="18"/>
      <c r="F12" s="18"/>
      <c r="G12" s="18"/>
      <c r="H12" s="19" t="s">
        <v>58</v>
      </c>
    </row>
    <row r="13" spans="1:8" x14ac:dyDescent="0.25">
      <c r="A13" s="16">
        <v>10</v>
      </c>
      <c r="B13" s="17" t="s">
        <v>64</v>
      </c>
      <c r="C13" s="18"/>
      <c r="E13" s="18"/>
      <c r="F13" s="18">
        <v>1</v>
      </c>
      <c r="G13" s="18"/>
      <c r="H13" s="19" t="s">
        <v>34</v>
      </c>
    </row>
    <row r="14" spans="1:8" x14ac:dyDescent="0.25">
      <c r="A14" s="16">
        <v>11</v>
      </c>
      <c r="B14" s="20" t="s">
        <v>65</v>
      </c>
      <c r="C14" s="18"/>
      <c r="D14" s="18"/>
      <c r="E14" s="18">
        <v>1</v>
      </c>
      <c r="F14" s="18"/>
      <c r="G14" s="18"/>
      <c r="H14" s="19" t="s">
        <v>62</v>
      </c>
    </row>
    <row r="15" spans="1:8" x14ac:dyDescent="0.25">
      <c r="A15" s="16">
        <v>12</v>
      </c>
      <c r="B15" s="17" t="s">
        <v>50</v>
      </c>
      <c r="C15" s="18"/>
      <c r="D15" s="18">
        <v>1</v>
      </c>
      <c r="E15" s="18"/>
      <c r="F15" s="18"/>
      <c r="G15" s="18"/>
      <c r="H15" s="19" t="s">
        <v>51</v>
      </c>
    </row>
    <row r="16" spans="1:8" x14ac:dyDescent="0.25">
      <c r="A16" s="16">
        <v>13</v>
      </c>
      <c r="B16" s="17" t="s">
        <v>54</v>
      </c>
      <c r="C16" s="18"/>
      <c r="D16" s="18">
        <v>1</v>
      </c>
      <c r="E16" s="18"/>
      <c r="F16" s="18"/>
      <c r="G16" s="18"/>
      <c r="H16" s="19" t="s">
        <v>33</v>
      </c>
    </row>
    <row r="17" spans="1:8" x14ac:dyDescent="0.25">
      <c r="A17" s="16">
        <v>14</v>
      </c>
      <c r="B17" s="17" t="s">
        <v>66</v>
      </c>
      <c r="C17" s="18"/>
      <c r="D17" s="18">
        <v>1</v>
      </c>
      <c r="E17" s="18"/>
      <c r="F17" s="18"/>
      <c r="G17" s="18"/>
      <c r="H17" s="19" t="s">
        <v>31</v>
      </c>
    </row>
    <row r="18" spans="1:8" x14ac:dyDescent="0.25">
      <c r="A18" s="16">
        <v>15</v>
      </c>
      <c r="B18" s="17" t="s">
        <v>50</v>
      </c>
      <c r="C18" s="18"/>
      <c r="D18" s="18">
        <v>1</v>
      </c>
      <c r="E18" s="18"/>
      <c r="F18" s="18"/>
      <c r="G18" s="18"/>
      <c r="H18" s="19" t="s">
        <v>67</v>
      </c>
    </row>
    <row r="19" spans="1:8" x14ac:dyDescent="0.25">
      <c r="A19" s="16">
        <v>16</v>
      </c>
      <c r="B19" s="17" t="s">
        <v>68</v>
      </c>
      <c r="C19" s="18"/>
      <c r="D19" s="18">
        <v>1</v>
      </c>
      <c r="E19" s="18"/>
      <c r="F19" s="18"/>
      <c r="G19" s="18"/>
      <c r="H19" s="19" t="s">
        <v>35</v>
      </c>
    </row>
    <row r="20" spans="1:8" ht="25.5" x14ac:dyDescent="0.25">
      <c r="A20" s="16">
        <v>17</v>
      </c>
      <c r="B20" s="21" t="s">
        <v>69</v>
      </c>
      <c r="C20" s="18">
        <v>1</v>
      </c>
      <c r="D20" s="18"/>
      <c r="E20" s="18"/>
      <c r="F20" s="18"/>
      <c r="G20" s="18"/>
      <c r="H20" s="19" t="s">
        <v>67</v>
      </c>
    </row>
    <row r="21" spans="1:8" x14ac:dyDescent="0.25">
      <c r="A21" s="16">
        <v>18</v>
      </c>
      <c r="B21" s="17" t="s">
        <v>50</v>
      </c>
      <c r="C21" s="18"/>
      <c r="D21" s="18">
        <v>1</v>
      </c>
      <c r="E21" s="18"/>
      <c r="F21" s="18"/>
      <c r="G21" s="18"/>
      <c r="H21" s="19" t="s">
        <v>67</v>
      </c>
    </row>
    <row r="22" spans="1:8" x14ac:dyDescent="0.25">
      <c r="A22" s="16">
        <v>19</v>
      </c>
      <c r="B22" s="22" t="s">
        <v>70</v>
      </c>
      <c r="C22" s="6">
        <v>1</v>
      </c>
      <c r="D22" s="18"/>
      <c r="E22" s="18"/>
      <c r="F22" s="18"/>
      <c r="G22" s="18"/>
      <c r="H22" s="19" t="s">
        <v>56</v>
      </c>
    </row>
    <row r="23" spans="1:8" x14ac:dyDescent="0.25">
      <c r="A23" s="16">
        <v>20</v>
      </c>
      <c r="B23" s="22" t="s">
        <v>71</v>
      </c>
      <c r="C23" s="18"/>
      <c r="D23" s="18">
        <v>1</v>
      </c>
      <c r="E23" s="18"/>
      <c r="F23" s="18"/>
      <c r="G23" s="18"/>
      <c r="H23" s="19" t="s">
        <v>72</v>
      </c>
    </row>
    <row r="24" spans="1:8" x14ac:dyDescent="0.25">
      <c r="A24" s="16">
        <v>21</v>
      </c>
      <c r="B24" s="22" t="s">
        <v>73</v>
      </c>
      <c r="C24" s="18"/>
      <c r="D24" s="18"/>
      <c r="E24" s="18"/>
      <c r="F24" s="18">
        <v>1</v>
      </c>
      <c r="G24" s="18"/>
      <c r="H24" s="19" t="s">
        <v>31</v>
      </c>
    </row>
    <row r="25" spans="1:8" x14ac:dyDescent="0.25">
      <c r="A25" s="16">
        <v>22</v>
      </c>
      <c r="B25" s="22" t="s">
        <v>74</v>
      </c>
      <c r="C25" s="18"/>
      <c r="D25" s="18">
        <v>1</v>
      </c>
      <c r="E25" s="18"/>
      <c r="F25" s="18"/>
      <c r="G25" s="18"/>
      <c r="H25" s="19" t="s">
        <v>75</v>
      </c>
    </row>
    <row r="26" spans="1:8" x14ac:dyDescent="0.25">
      <c r="A26" s="16">
        <v>23</v>
      </c>
      <c r="B26" s="22" t="s">
        <v>76</v>
      </c>
      <c r="C26" s="18">
        <v>1</v>
      </c>
      <c r="D26" s="18"/>
      <c r="E26" s="18"/>
      <c r="F26" s="18"/>
      <c r="G26" s="18"/>
      <c r="H26" s="19" t="s">
        <v>77</v>
      </c>
    </row>
    <row r="27" spans="1:8" x14ac:dyDescent="0.25">
      <c r="A27" s="16">
        <v>24</v>
      </c>
      <c r="B27" s="22" t="s">
        <v>78</v>
      </c>
      <c r="C27" s="18"/>
      <c r="D27" s="18">
        <v>1</v>
      </c>
      <c r="E27" s="18"/>
      <c r="F27" s="18"/>
      <c r="G27" s="18"/>
      <c r="H27" s="19" t="s">
        <v>75</v>
      </c>
    </row>
    <row r="28" spans="1:8" x14ac:dyDescent="0.25">
      <c r="A28" s="16">
        <v>25</v>
      </c>
      <c r="B28" s="22" t="s">
        <v>79</v>
      </c>
      <c r="C28" s="18">
        <v>1</v>
      </c>
      <c r="D28" s="18"/>
      <c r="E28" s="18"/>
      <c r="F28" s="18"/>
      <c r="G28" s="18"/>
      <c r="H28" s="19" t="s">
        <v>75</v>
      </c>
    </row>
    <row r="29" spans="1:8" x14ac:dyDescent="0.25">
      <c r="A29" s="16">
        <v>26</v>
      </c>
      <c r="B29" s="22" t="s">
        <v>80</v>
      </c>
      <c r="C29" s="18"/>
      <c r="D29" s="18">
        <v>1</v>
      </c>
      <c r="E29" s="18"/>
      <c r="F29" s="18"/>
      <c r="G29" s="18"/>
      <c r="H29" s="19" t="s">
        <v>56</v>
      </c>
    </row>
    <row r="30" spans="1:8" x14ac:dyDescent="0.25">
      <c r="A30" s="16">
        <v>27</v>
      </c>
      <c r="B30" s="22" t="s">
        <v>81</v>
      </c>
      <c r="C30" s="18"/>
      <c r="D30" s="18"/>
      <c r="E30" s="18"/>
      <c r="F30" s="18">
        <v>1</v>
      </c>
      <c r="G30" s="18"/>
      <c r="H30" s="19" t="s">
        <v>82</v>
      </c>
    </row>
    <row r="31" spans="1:8" x14ac:dyDescent="0.25">
      <c r="A31" s="16">
        <v>28</v>
      </c>
      <c r="B31" s="22" t="s">
        <v>83</v>
      </c>
      <c r="C31" s="18"/>
      <c r="D31" s="18"/>
      <c r="E31" s="18">
        <v>1</v>
      </c>
      <c r="F31" s="18"/>
      <c r="G31" s="18"/>
      <c r="H31" s="19" t="s">
        <v>84</v>
      </c>
    </row>
    <row r="32" spans="1:8" x14ac:dyDescent="0.25">
      <c r="A32" s="16">
        <v>29</v>
      </c>
      <c r="B32" s="22" t="s">
        <v>74</v>
      </c>
      <c r="C32" s="18"/>
      <c r="D32" s="18">
        <v>1</v>
      </c>
      <c r="E32" s="18"/>
      <c r="F32" s="18"/>
      <c r="G32" s="18"/>
      <c r="H32" s="19" t="s">
        <v>75</v>
      </c>
    </row>
    <row r="33" spans="1:8" x14ac:dyDescent="0.25">
      <c r="A33" s="16">
        <v>30</v>
      </c>
      <c r="B33" s="22" t="s">
        <v>85</v>
      </c>
      <c r="C33" s="18">
        <v>1</v>
      </c>
      <c r="D33" s="18"/>
      <c r="E33" s="18"/>
      <c r="F33" s="18"/>
      <c r="G33" s="18"/>
      <c r="H33" s="19" t="s">
        <v>40</v>
      </c>
    </row>
    <row r="34" spans="1:8" x14ac:dyDescent="0.25">
      <c r="A34" s="16">
        <v>31</v>
      </c>
      <c r="B34" s="22" t="s">
        <v>86</v>
      </c>
      <c r="C34" s="18"/>
      <c r="D34" s="18">
        <v>1</v>
      </c>
      <c r="E34" s="18"/>
      <c r="G34" s="18"/>
      <c r="H34" s="19" t="s">
        <v>34</v>
      </c>
    </row>
    <row r="35" spans="1:8" x14ac:dyDescent="0.25">
      <c r="A35" s="16">
        <v>32</v>
      </c>
      <c r="B35" s="22" t="s">
        <v>87</v>
      </c>
      <c r="C35" s="18"/>
      <c r="D35" s="18"/>
      <c r="E35" s="18"/>
      <c r="F35" s="18">
        <v>1</v>
      </c>
      <c r="G35" s="18"/>
      <c r="H35" s="19" t="s">
        <v>88</v>
      </c>
    </row>
    <row r="36" spans="1:8" x14ac:dyDescent="0.25">
      <c r="A36" s="16">
        <v>33</v>
      </c>
      <c r="B36" s="22" t="s">
        <v>89</v>
      </c>
      <c r="C36" s="18"/>
      <c r="D36" s="18">
        <v>1</v>
      </c>
      <c r="E36" s="18"/>
      <c r="G36" s="18"/>
      <c r="H36" s="19" t="s">
        <v>35</v>
      </c>
    </row>
    <row r="37" spans="1:8" x14ac:dyDescent="0.25">
      <c r="A37" s="16">
        <v>34</v>
      </c>
      <c r="B37" s="22" t="s">
        <v>90</v>
      </c>
      <c r="C37" s="18"/>
      <c r="D37" s="18"/>
      <c r="E37" s="18"/>
      <c r="F37" s="18"/>
      <c r="G37" s="18">
        <v>1</v>
      </c>
      <c r="H37" s="19" t="s">
        <v>75</v>
      </c>
    </row>
    <row r="38" spans="1:8" x14ac:dyDescent="0.25">
      <c r="A38" s="16">
        <v>35</v>
      </c>
      <c r="B38" s="22" t="s">
        <v>91</v>
      </c>
      <c r="C38" s="18"/>
      <c r="D38" s="18">
        <v>1</v>
      </c>
      <c r="E38" s="18"/>
      <c r="F38" s="18"/>
      <c r="G38" s="18"/>
      <c r="H38" s="19" t="s">
        <v>56</v>
      </c>
    </row>
    <row r="39" spans="1:8" x14ac:dyDescent="0.25">
      <c r="A39" s="16">
        <v>36</v>
      </c>
      <c r="B39" s="22" t="s">
        <v>92</v>
      </c>
      <c r="C39" s="18">
        <v>1</v>
      </c>
      <c r="D39" s="18"/>
      <c r="E39" s="18"/>
      <c r="F39" s="18"/>
      <c r="G39" s="18"/>
      <c r="H39" s="19" t="s">
        <v>75</v>
      </c>
    </row>
    <row r="40" spans="1:8" x14ac:dyDescent="0.25">
      <c r="A40" s="16">
        <v>37</v>
      </c>
      <c r="B40" s="22" t="s">
        <v>93</v>
      </c>
      <c r="C40" s="18"/>
      <c r="D40" s="18">
        <v>1</v>
      </c>
      <c r="E40" s="18"/>
      <c r="F40" s="18"/>
      <c r="G40" s="18"/>
      <c r="H40" s="19" t="s">
        <v>53</v>
      </c>
    </row>
    <row r="41" spans="1:8" x14ac:dyDescent="0.25">
      <c r="A41" s="16">
        <v>38</v>
      </c>
      <c r="B41" s="22" t="s">
        <v>94</v>
      </c>
      <c r="C41" s="18"/>
      <c r="D41" s="18"/>
      <c r="E41" s="18"/>
      <c r="F41" s="18">
        <v>1</v>
      </c>
      <c r="G41" s="18"/>
      <c r="H41" s="19" t="s">
        <v>56</v>
      </c>
    </row>
    <row r="42" spans="1:8" x14ac:dyDescent="0.25">
      <c r="A42" s="16">
        <v>39</v>
      </c>
      <c r="B42" s="22" t="s">
        <v>78</v>
      </c>
      <c r="C42" s="18"/>
      <c r="D42" s="18">
        <v>1</v>
      </c>
      <c r="E42" s="18"/>
      <c r="F42" s="18"/>
      <c r="G42" s="18"/>
      <c r="H42" s="19" t="s">
        <v>31</v>
      </c>
    </row>
    <row r="43" spans="1:8" x14ac:dyDescent="0.25">
      <c r="A43" s="16">
        <v>40</v>
      </c>
      <c r="B43" s="22" t="s">
        <v>71</v>
      </c>
      <c r="C43" s="18"/>
      <c r="D43" s="18">
        <v>1</v>
      </c>
      <c r="E43" s="18"/>
      <c r="F43" s="18"/>
      <c r="G43" s="18"/>
      <c r="H43" s="19" t="s">
        <v>72</v>
      </c>
    </row>
    <row r="44" spans="1:8" x14ac:dyDescent="0.25">
      <c r="A44" s="16">
        <v>41</v>
      </c>
      <c r="B44" s="22" t="s">
        <v>95</v>
      </c>
      <c r="C44" s="18"/>
      <c r="D44" s="18"/>
      <c r="E44" s="18">
        <v>1</v>
      </c>
      <c r="F44" s="18"/>
      <c r="G44" s="18"/>
      <c r="H44" s="19" t="s">
        <v>41</v>
      </c>
    </row>
    <row r="45" spans="1:8" x14ac:dyDescent="0.25">
      <c r="A45" s="16">
        <v>42</v>
      </c>
      <c r="B45" s="22" t="s">
        <v>96</v>
      </c>
      <c r="C45" s="18"/>
      <c r="D45" s="18"/>
      <c r="E45" s="18"/>
      <c r="F45" s="18">
        <v>1</v>
      </c>
      <c r="G45" s="18"/>
      <c r="H45" s="19" t="s">
        <v>35</v>
      </c>
    </row>
    <row r="46" spans="1:8" x14ac:dyDescent="0.25">
      <c r="A46" s="16">
        <v>43</v>
      </c>
      <c r="B46" s="22" t="s">
        <v>97</v>
      </c>
      <c r="C46" s="18"/>
      <c r="D46" s="18">
        <v>1</v>
      </c>
      <c r="E46" s="18"/>
      <c r="F46" s="18"/>
      <c r="G46" s="18"/>
      <c r="H46" s="19" t="s">
        <v>51</v>
      </c>
    </row>
    <row r="47" spans="1:8" ht="27" x14ac:dyDescent="0.25">
      <c r="A47" s="16">
        <v>44</v>
      </c>
      <c r="B47" s="23" t="s">
        <v>98</v>
      </c>
      <c r="C47" s="18"/>
      <c r="D47" s="18"/>
      <c r="E47" s="18"/>
      <c r="F47" s="18"/>
      <c r="G47" s="18">
        <v>1</v>
      </c>
      <c r="H47" s="19" t="s">
        <v>33</v>
      </c>
    </row>
    <row r="48" spans="1:8" x14ac:dyDescent="0.25">
      <c r="A48" s="16">
        <v>45</v>
      </c>
      <c r="B48" s="22" t="s">
        <v>99</v>
      </c>
      <c r="C48" s="18"/>
      <c r="D48" s="18"/>
      <c r="E48" s="18">
        <v>1</v>
      </c>
      <c r="F48" s="18"/>
      <c r="G48" s="18"/>
      <c r="H48" s="19" t="s">
        <v>56</v>
      </c>
    </row>
    <row r="49" spans="1:8" x14ac:dyDescent="0.25">
      <c r="A49" s="16">
        <v>46</v>
      </c>
      <c r="B49" s="22" t="s">
        <v>100</v>
      </c>
      <c r="C49" s="18"/>
      <c r="D49" s="18">
        <v>1</v>
      </c>
      <c r="E49" s="18"/>
      <c r="F49" s="18"/>
      <c r="G49" s="18"/>
      <c r="H49" s="19" t="s">
        <v>56</v>
      </c>
    </row>
    <row r="50" spans="1:8" x14ac:dyDescent="0.25">
      <c r="A50" s="16">
        <v>47</v>
      </c>
      <c r="B50" s="22" t="s">
        <v>85</v>
      </c>
      <c r="C50" s="18">
        <v>1</v>
      </c>
      <c r="D50" s="18"/>
      <c r="E50" s="18"/>
      <c r="F50" s="18"/>
      <c r="G50" s="18"/>
      <c r="H50" s="19" t="s">
        <v>84</v>
      </c>
    </row>
    <row r="51" spans="1:8" x14ac:dyDescent="0.25">
      <c r="A51" s="16">
        <v>48</v>
      </c>
      <c r="B51" s="22" t="s">
        <v>90</v>
      </c>
      <c r="C51" s="18"/>
      <c r="D51" s="18"/>
      <c r="E51" s="18"/>
      <c r="F51" s="18"/>
      <c r="G51" s="18">
        <v>1</v>
      </c>
      <c r="H51" s="19" t="s">
        <v>31</v>
      </c>
    </row>
    <row r="52" spans="1:8" x14ac:dyDescent="0.25">
      <c r="A52" s="16">
        <v>49</v>
      </c>
      <c r="B52" s="22" t="s">
        <v>78</v>
      </c>
      <c r="C52" s="18"/>
      <c r="D52" s="18">
        <v>1</v>
      </c>
      <c r="E52" s="18"/>
      <c r="F52" s="18"/>
      <c r="G52" s="18"/>
      <c r="H52" s="19" t="s">
        <v>31</v>
      </c>
    </row>
    <row r="53" spans="1:8" x14ac:dyDescent="0.25">
      <c r="A53" s="16">
        <v>50</v>
      </c>
      <c r="B53" s="22" t="s">
        <v>101</v>
      </c>
      <c r="C53" s="18"/>
      <c r="D53" s="18">
        <v>1</v>
      </c>
      <c r="E53" s="18"/>
      <c r="F53" s="18"/>
      <c r="G53" s="18"/>
      <c r="H53" s="19" t="s">
        <v>75</v>
      </c>
    </row>
    <row r="54" spans="1:8" x14ac:dyDescent="0.25">
      <c r="A54" s="16">
        <v>51</v>
      </c>
      <c r="B54" s="22" t="s">
        <v>102</v>
      </c>
      <c r="C54" s="18"/>
      <c r="D54" s="18">
        <v>1</v>
      </c>
      <c r="E54" s="18"/>
      <c r="F54" s="18"/>
      <c r="G54" s="18"/>
      <c r="H54" s="19" t="s">
        <v>56</v>
      </c>
    </row>
    <row r="55" spans="1:8" x14ac:dyDescent="0.25">
      <c r="A55" s="16">
        <v>52</v>
      </c>
      <c r="B55" s="22" t="s">
        <v>103</v>
      </c>
      <c r="C55" s="18"/>
      <c r="D55" s="18"/>
      <c r="E55" s="18">
        <v>1</v>
      </c>
      <c r="F55" s="18"/>
      <c r="G55" s="18"/>
      <c r="H55" s="19" t="s">
        <v>56</v>
      </c>
    </row>
    <row r="56" spans="1:8" x14ac:dyDescent="0.25">
      <c r="A56" s="16">
        <v>53</v>
      </c>
      <c r="B56" s="22" t="s">
        <v>85</v>
      </c>
      <c r="C56" s="18">
        <v>1</v>
      </c>
      <c r="D56" s="18"/>
      <c r="E56" s="18"/>
      <c r="F56" s="18"/>
      <c r="G56" s="18"/>
      <c r="H56" s="19" t="s">
        <v>40</v>
      </c>
    </row>
    <row r="57" spans="1:8" ht="27" x14ac:dyDescent="0.25">
      <c r="A57" s="16">
        <v>54</v>
      </c>
      <c r="B57" s="23" t="s">
        <v>104</v>
      </c>
      <c r="C57" s="18"/>
      <c r="D57" s="18">
        <v>1</v>
      </c>
      <c r="E57" s="18"/>
      <c r="F57" s="18"/>
      <c r="G57" s="18"/>
      <c r="H57" s="19" t="s">
        <v>105</v>
      </c>
    </row>
    <row r="58" spans="1:8" x14ac:dyDescent="0.25">
      <c r="A58" s="16">
        <v>55</v>
      </c>
      <c r="B58" s="22" t="s">
        <v>106</v>
      </c>
      <c r="C58" s="18"/>
      <c r="D58" s="18">
        <v>1</v>
      </c>
      <c r="E58" s="18"/>
      <c r="F58" s="18"/>
      <c r="G58" s="18"/>
      <c r="H58" s="19" t="s">
        <v>56</v>
      </c>
    </row>
    <row r="59" spans="1:8" x14ac:dyDescent="0.25">
      <c r="A59" s="16">
        <v>56</v>
      </c>
      <c r="B59" s="22" t="s">
        <v>107</v>
      </c>
      <c r="C59" s="18"/>
      <c r="D59" s="18">
        <v>1</v>
      </c>
      <c r="E59" s="18"/>
      <c r="F59" s="18"/>
      <c r="G59" s="18"/>
      <c r="H59" s="19" t="s">
        <v>56</v>
      </c>
    </row>
    <row r="60" spans="1:8" x14ac:dyDescent="0.25">
      <c r="A60" s="16">
        <v>57</v>
      </c>
      <c r="B60" s="22" t="s">
        <v>96</v>
      </c>
      <c r="C60" s="18"/>
      <c r="D60" s="18"/>
      <c r="E60" s="18"/>
      <c r="F60" s="18">
        <v>1</v>
      </c>
      <c r="G60" s="18"/>
      <c r="H60" s="19" t="s">
        <v>56</v>
      </c>
    </row>
    <row r="61" spans="1:8" x14ac:dyDescent="0.25">
      <c r="A61" s="16">
        <v>58</v>
      </c>
      <c r="B61" s="22" t="s">
        <v>108</v>
      </c>
      <c r="C61" s="18"/>
      <c r="D61" s="18"/>
      <c r="E61" s="18"/>
      <c r="F61" s="18">
        <v>1</v>
      </c>
      <c r="G61" s="18"/>
      <c r="H61" s="19" t="s">
        <v>82</v>
      </c>
    </row>
    <row r="62" spans="1:8" ht="15.75" thickBot="1" x14ac:dyDescent="0.3">
      <c r="A62" s="24">
        <v>59</v>
      </c>
      <c r="B62" s="25" t="s">
        <v>86</v>
      </c>
      <c r="C62" s="26"/>
      <c r="D62" s="26">
        <v>1</v>
      </c>
      <c r="E62" s="26"/>
      <c r="F62" s="26"/>
      <c r="G62" s="26"/>
      <c r="H62" s="27" t="s">
        <v>34</v>
      </c>
    </row>
    <row r="63" spans="1:8" x14ac:dyDescent="0.25">
      <c r="C63">
        <f>SUM(C4:C62)</f>
        <v>8</v>
      </c>
      <c r="D63">
        <f>SUM(D4:D62)</f>
        <v>34</v>
      </c>
      <c r="E63">
        <f>SUM(E4:E62)</f>
        <v>5</v>
      </c>
      <c r="F63">
        <f>SUM(F4:F62)</f>
        <v>9</v>
      </c>
      <c r="G63">
        <f>SUM(G4:G62)</f>
        <v>3</v>
      </c>
      <c r="H63">
        <f>SUM(C63:G63)</f>
        <v>59</v>
      </c>
    </row>
    <row r="64" spans="1:8" x14ac:dyDescent="0.25">
      <c r="B64" s="28" t="s">
        <v>109</v>
      </c>
      <c r="C64" s="29">
        <f>(C63*100)/59</f>
        <v>13.559322033898304</v>
      </c>
      <c r="D64" s="29">
        <f t="shared" ref="D64:G64" si="0">(D63*100)/59</f>
        <v>57.627118644067799</v>
      </c>
      <c r="E64" s="29">
        <f t="shared" si="0"/>
        <v>8.4745762711864412</v>
      </c>
      <c r="F64" s="29">
        <f t="shared" si="0"/>
        <v>15.254237288135593</v>
      </c>
      <c r="G64" s="29">
        <f t="shared" si="0"/>
        <v>5.0847457627118642</v>
      </c>
      <c r="H64" s="29">
        <f>SUM(C64:G64)</f>
        <v>100</v>
      </c>
    </row>
  </sheetData>
  <mergeCells count="5">
    <mergeCell ref="A1:H1"/>
    <mergeCell ref="A2:A3"/>
    <mergeCell ref="B2:B3"/>
    <mergeCell ref="C2:G2"/>
    <mergeCell ref="H2:H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O30" sqref="O30"/>
    </sheetView>
  </sheetViews>
  <sheetFormatPr baseColWidth="10" defaultRowHeight="15" x14ac:dyDescent="0.25"/>
  <cols>
    <col min="2" max="2" width="76.5703125" bestFit="1" customWidth="1"/>
    <col min="7" max="7" width="10.42578125" bestFit="1" customWidth="1"/>
    <col min="8" max="8" width="19.28515625" bestFit="1" customWidth="1"/>
    <col min="10" max="10" width="18.85546875" customWidth="1"/>
  </cols>
  <sheetData>
    <row r="1" spans="1:8" x14ac:dyDescent="0.25">
      <c r="A1" s="147" t="s">
        <v>10</v>
      </c>
      <c r="B1" s="147"/>
      <c r="C1" s="147"/>
      <c r="D1" s="147"/>
      <c r="E1" s="147"/>
      <c r="F1" s="147"/>
      <c r="G1" s="147"/>
      <c r="H1" s="147"/>
    </row>
    <row r="2" spans="1:8" x14ac:dyDescent="0.25">
      <c r="A2" s="147" t="s">
        <v>1</v>
      </c>
      <c r="B2" s="147" t="s">
        <v>2</v>
      </c>
      <c r="C2" s="148" t="s">
        <v>3</v>
      </c>
      <c r="D2" s="148"/>
      <c r="E2" s="148"/>
      <c r="F2" s="148"/>
      <c r="G2" s="148"/>
    </row>
    <row r="3" spans="1:8" ht="30" x14ac:dyDescent="0.25">
      <c r="A3" s="147"/>
      <c r="B3" s="147"/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10" t="s">
        <v>4</v>
      </c>
    </row>
    <row r="4" spans="1:8" x14ac:dyDescent="0.25">
      <c r="A4" s="7">
        <v>1</v>
      </c>
      <c r="B4" s="8" t="s">
        <v>11</v>
      </c>
      <c r="C4" s="7"/>
      <c r="D4" s="7"/>
      <c r="E4" s="7"/>
      <c r="F4" s="7"/>
      <c r="G4" s="7">
        <v>1</v>
      </c>
      <c r="H4" s="7" t="s">
        <v>37</v>
      </c>
    </row>
    <row r="5" spans="1:8" x14ac:dyDescent="0.25">
      <c r="A5" s="7">
        <v>2</v>
      </c>
      <c r="B5" s="8" t="s">
        <v>12</v>
      </c>
      <c r="C5" s="7"/>
      <c r="D5" s="7">
        <v>1</v>
      </c>
      <c r="E5" s="7"/>
      <c r="F5" s="7"/>
      <c r="G5" s="7"/>
      <c r="H5" s="7" t="s">
        <v>33</v>
      </c>
    </row>
    <row r="6" spans="1:8" x14ac:dyDescent="0.25">
      <c r="A6" s="7">
        <v>3</v>
      </c>
      <c r="B6" s="8" t="s">
        <v>13</v>
      </c>
      <c r="C6" s="7"/>
      <c r="D6" s="7"/>
      <c r="E6" s="7"/>
      <c r="F6" s="7">
        <v>1</v>
      </c>
      <c r="G6" s="7"/>
      <c r="H6" s="7" t="s">
        <v>35</v>
      </c>
    </row>
    <row r="7" spans="1:8" x14ac:dyDescent="0.25">
      <c r="A7" s="7">
        <v>4</v>
      </c>
      <c r="B7" s="8" t="s">
        <v>14</v>
      </c>
      <c r="C7" s="7"/>
      <c r="D7" s="7"/>
      <c r="E7" s="7"/>
      <c r="F7" s="7">
        <v>1</v>
      </c>
      <c r="G7" s="7"/>
      <c r="H7" s="7" t="s">
        <v>35</v>
      </c>
    </row>
    <row r="8" spans="1:8" x14ac:dyDescent="0.25">
      <c r="A8" s="7">
        <v>5</v>
      </c>
      <c r="B8" s="8" t="s">
        <v>15</v>
      </c>
      <c r="C8" s="7"/>
      <c r="D8" s="7"/>
      <c r="E8" s="7">
        <v>1</v>
      </c>
      <c r="F8" s="7"/>
      <c r="G8" s="7"/>
      <c r="H8" s="7" t="s">
        <v>35</v>
      </c>
    </row>
    <row r="9" spans="1:8" x14ac:dyDescent="0.25">
      <c r="A9" s="7">
        <v>6</v>
      </c>
      <c r="B9" s="8" t="s">
        <v>16</v>
      </c>
      <c r="C9" s="7"/>
      <c r="D9" s="7">
        <v>1</v>
      </c>
      <c r="E9" s="7"/>
      <c r="F9" s="7"/>
      <c r="G9" s="7"/>
      <c r="H9" s="7" t="s">
        <v>35</v>
      </c>
    </row>
    <row r="10" spans="1:8" x14ac:dyDescent="0.25">
      <c r="A10" s="7">
        <v>7</v>
      </c>
      <c r="B10" s="8" t="s">
        <v>17</v>
      </c>
      <c r="C10" s="7"/>
      <c r="D10" s="7"/>
      <c r="E10" s="7">
        <v>1</v>
      </c>
      <c r="F10" s="7"/>
      <c r="G10" s="7"/>
      <c r="H10" s="7" t="s">
        <v>35</v>
      </c>
    </row>
    <row r="11" spans="1:8" x14ac:dyDescent="0.25">
      <c r="A11" s="7">
        <v>8</v>
      </c>
      <c r="B11" s="8" t="s">
        <v>18</v>
      </c>
      <c r="C11" s="7">
        <v>1</v>
      </c>
      <c r="D11" s="7"/>
      <c r="E11" s="7"/>
      <c r="F11" s="7"/>
      <c r="G11" s="7"/>
      <c r="H11" s="7" t="s">
        <v>35</v>
      </c>
    </row>
    <row r="12" spans="1:8" x14ac:dyDescent="0.25">
      <c r="A12" s="7">
        <v>9</v>
      </c>
      <c r="B12" s="8" t="s">
        <v>19</v>
      </c>
      <c r="C12" s="7"/>
      <c r="D12" s="7"/>
      <c r="E12" s="7"/>
      <c r="F12" s="7">
        <v>1</v>
      </c>
      <c r="G12" s="7"/>
      <c r="H12" s="7" t="s">
        <v>35</v>
      </c>
    </row>
    <row r="13" spans="1:8" x14ac:dyDescent="0.25">
      <c r="A13" s="7">
        <v>10</v>
      </c>
      <c r="B13" s="8" t="s">
        <v>20</v>
      </c>
      <c r="C13" s="7"/>
      <c r="D13" s="7"/>
      <c r="E13" s="7"/>
      <c r="F13" s="7"/>
      <c r="G13" s="7">
        <v>1</v>
      </c>
      <c r="H13" s="7" t="s">
        <v>31</v>
      </c>
    </row>
    <row r="14" spans="1:8" x14ac:dyDescent="0.25">
      <c r="A14" s="7">
        <v>11</v>
      </c>
      <c r="B14" s="8" t="s">
        <v>21</v>
      </c>
      <c r="C14" s="7"/>
      <c r="D14" s="7"/>
      <c r="E14" s="7"/>
      <c r="F14" s="7">
        <v>1</v>
      </c>
      <c r="G14" s="7"/>
      <c r="H14" s="7" t="s">
        <v>31</v>
      </c>
    </row>
    <row r="15" spans="1:8" x14ac:dyDescent="0.25">
      <c r="A15" s="7">
        <v>12</v>
      </c>
      <c r="B15" s="8" t="s">
        <v>22</v>
      </c>
      <c r="C15" s="7"/>
      <c r="D15" s="7"/>
      <c r="E15" s="7"/>
      <c r="F15" s="7"/>
      <c r="G15" s="7">
        <v>1</v>
      </c>
      <c r="H15" s="7" t="s">
        <v>38</v>
      </c>
    </row>
    <row r="16" spans="1:8" x14ac:dyDescent="0.25">
      <c r="A16" s="7">
        <v>13</v>
      </c>
      <c r="B16" s="8" t="s">
        <v>23</v>
      </c>
      <c r="C16" s="7"/>
      <c r="D16" s="7"/>
      <c r="E16" s="7"/>
      <c r="F16" s="7">
        <v>1</v>
      </c>
      <c r="G16" s="7"/>
      <c r="H16" s="7" t="s">
        <v>36</v>
      </c>
    </row>
    <row r="17" spans="1:12" x14ac:dyDescent="0.25">
      <c r="A17" s="7">
        <v>14</v>
      </c>
      <c r="B17" s="8" t="s">
        <v>24</v>
      </c>
      <c r="C17" s="7">
        <v>1</v>
      </c>
      <c r="D17" s="7"/>
      <c r="E17" s="7"/>
      <c r="F17" s="7"/>
      <c r="G17" s="7"/>
      <c r="H17" s="7" t="s">
        <v>30</v>
      </c>
    </row>
    <row r="18" spans="1:12" x14ac:dyDescent="0.25">
      <c r="A18" s="7">
        <v>15</v>
      </c>
      <c r="B18" s="8" t="s">
        <v>25</v>
      </c>
      <c r="C18" s="7"/>
      <c r="D18" s="7"/>
      <c r="E18" s="7"/>
      <c r="F18" s="7">
        <v>1</v>
      </c>
      <c r="G18" s="7"/>
      <c r="H18" s="7" t="s">
        <v>32</v>
      </c>
    </row>
    <row r="19" spans="1:12" x14ac:dyDescent="0.25">
      <c r="A19" s="7">
        <v>16</v>
      </c>
      <c r="B19" s="8" t="s">
        <v>22</v>
      </c>
      <c r="C19" s="7"/>
      <c r="D19" s="7"/>
      <c r="E19" s="7"/>
      <c r="F19" s="7">
        <v>1</v>
      </c>
      <c r="G19" s="7"/>
      <c r="H19" s="7" t="s">
        <v>32</v>
      </c>
    </row>
    <row r="20" spans="1:12" x14ac:dyDescent="0.25">
      <c r="A20" s="7">
        <v>17</v>
      </c>
      <c r="B20" s="8" t="s">
        <v>24</v>
      </c>
      <c r="C20" s="7"/>
      <c r="D20" s="7"/>
      <c r="E20" s="7"/>
      <c r="F20" s="7">
        <v>1</v>
      </c>
      <c r="G20" s="7"/>
      <c r="H20" s="7" t="s">
        <v>32</v>
      </c>
    </row>
    <row r="21" spans="1:12" x14ac:dyDescent="0.25">
      <c r="A21" s="7">
        <v>18</v>
      </c>
      <c r="B21" s="9" t="s">
        <v>26</v>
      </c>
      <c r="C21" s="7"/>
      <c r="D21" s="7"/>
      <c r="E21" s="7"/>
      <c r="F21" s="7">
        <v>1</v>
      </c>
      <c r="G21" s="7"/>
      <c r="H21" s="7" t="s">
        <v>39</v>
      </c>
    </row>
    <row r="22" spans="1:12" x14ac:dyDescent="0.25">
      <c r="A22" s="7">
        <v>19</v>
      </c>
      <c r="B22" s="8" t="s">
        <v>24</v>
      </c>
      <c r="C22" s="7"/>
      <c r="D22" s="7"/>
      <c r="E22" s="7"/>
      <c r="F22" s="7">
        <v>1</v>
      </c>
      <c r="G22" s="7"/>
      <c r="H22" s="7" t="s">
        <v>39</v>
      </c>
    </row>
    <row r="23" spans="1:12" x14ac:dyDescent="0.25">
      <c r="A23" s="7">
        <v>20</v>
      </c>
      <c r="B23" s="8" t="s">
        <v>13</v>
      </c>
      <c r="C23" s="7"/>
      <c r="D23" s="7"/>
      <c r="E23" s="7">
        <v>1</v>
      </c>
      <c r="F23" s="7"/>
      <c r="G23" s="7"/>
      <c r="H23" s="7" t="s">
        <v>42</v>
      </c>
    </row>
    <row r="24" spans="1:12" x14ac:dyDescent="0.25">
      <c r="A24" s="7">
        <v>21</v>
      </c>
      <c r="B24" s="7" t="s">
        <v>27</v>
      </c>
      <c r="C24" s="7"/>
      <c r="D24" s="7"/>
      <c r="E24" s="7">
        <v>1</v>
      </c>
      <c r="F24" s="7"/>
      <c r="G24" s="7"/>
      <c r="H24" s="7" t="s">
        <v>40</v>
      </c>
    </row>
    <row r="25" spans="1:12" x14ac:dyDescent="0.25">
      <c r="A25" s="7">
        <v>22</v>
      </c>
      <c r="B25" s="8" t="s">
        <v>16</v>
      </c>
      <c r="C25" s="7"/>
      <c r="D25" s="7"/>
      <c r="E25" s="7"/>
      <c r="F25" s="7">
        <v>1</v>
      </c>
      <c r="G25" s="7"/>
      <c r="H25" s="7" t="s">
        <v>41</v>
      </c>
    </row>
    <row r="26" spans="1:12" x14ac:dyDescent="0.25">
      <c r="A26" s="7">
        <v>23</v>
      </c>
      <c r="B26" s="8" t="s">
        <v>28</v>
      </c>
      <c r="C26" s="7"/>
      <c r="D26" s="7"/>
      <c r="E26" s="7"/>
      <c r="F26" s="7">
        <v>1</v>
      </c>
      <c r="G26" s="7"/>
      <c r="H26" s="7" t="s">
        <v>41</v>
      </c>
    </row>
    <row r="27" spans="1:12" x14ac:dyDescent="0.25">
      <c r="A27" s="7">
        <v>24</v>
      </c>
      <c r="B27" s="8" t="s">
        <v>29</v>
      </c>
      <c r="C27" s="7"/>
      <c r="D27" s="7"/>
      <c r="E27" s="7"/>
      <c r="F27" s="7">
        <v>1</v>
      </c>
      <c r="G27" s="7"/>
      <c r="H27" s="7" t="s">
        <v>41</v>
      </c>
    </row>
    <row r="28" spans="1:12" x14ac:dyDescent="0.25">
      <c r="A28" s="7">
        <v>25</v>
      </c>
      <c r="B28" s="8" t="s">
        <v>43</v>
      </c>
      <c r="C28" s="7"/>
      <c r="D28" s="7"/>
      <c r="E28" s="7"/>
      <c r="F28" s="7">
        <v>1</v>
      </c>
      <c r="G28" s="7"/>
      <c r="H28" s="7" t="s">
        <v>34</v>
      </c>
      <c r="J28" t="s">
        <v>44</v>
      </c>
      <c r="K28" t="s">
        <v>45</v>
      </c>
    </row>
    <row r="29" spans="1:12" x14ac:dyDescent="0.25">
      <c r="C29">
        <f>SUM(C4:C28)</f>
        <v>2</v>
      </c>
      <c r="D29">
        <f>SUM(D4:D28)</f>
        <v>2</v>
      </c>
      <c r="E29">
        <f>SUM(E4:E28)</f>
        <v>4</v>
      </c>
      <c r="F29">
        <f>SUM(F4:F28)</f>
        <v>14</v>
      </c>
      <c r="G29">
        <f>SUM(G4:G28)</f>
        <v>3</v>
      </c>
      <c r="J29" t="s">
        <v>35</v>
      </c>
      <c r="K29">
        <v>7</v>
      </c>
      <c r="L29">
        <f>K29*100/25</f>
        <v>28</v>
      </c>
    </row>
    <row r="30" spans="1:12" x14ac:dyDescent="0.25">
      <c r="C30">
        <f>C29*100/25</f>
        <v>8</v>
      </c>
      <c r="D30">
        <f>D29*100/25</f>
        <v>8</v>
      </c>
      <c r="E30">
        <f>E29*100/25</f>
        <v>16</v>
      </c>
      <c r="F30">
        <f>F29*100/25</f>
        <v>56</v>
      </c>
      <c r="G30">
        <f>G29*100/25</f>
        <v>12</v>
      </c>
      <c r="J30" t="s">
        <v>32</v>
      </c>
      <c r="K30">
        <v>3</v>
      </c>
    </row>
    <row r="31" spans="1:12" x14ac:dyDescent="0.25">
      <c r="J31" t="s">
        <v>41</v>
      </c>
      <c r="K31">
        <v>3</v>
      </c>
    </row>
    <row r="32" spans="1:12" x14ac:dyDescent="0.25">
      <c r="J32" t="s">
        <v>39</v>
      </c>
      <c r="K32">
        <v>2</v>
      </c>
    </row>
    <row r="33" spans="10:11" x14ac:dyDescent="0.25">
      <c r="J33" t="s">
        <v>31</v>
      </c>
      <c r="K33">
        <v>2</v>
      </c>
    </row>
    <row r="34" spans="10:11" x14ac:dyDescent="0.25">
      <c r="J34" t="s">
        <v>33</v>
      </c>
      <c r="K34">
        <v>1</v>
      </c>
    </row>
    <row r="35" spans="10:11" x14ac:dyDescent="0.25">
      <c r="J35" t="s">
        <v>30</v>
      </c>
      <c r="K35">
        <v>1</v>
      </c>
    </row>
    <row r="36" spans="10:11" x14ac:dyDescent="0.25">
      <c r="J36" t="s">
        <v>42</v>
      </c>
      <c r="K36">
        <v>1</v>
      </c>
    </row>
    <row r="37" spans="10:11" x14ac:dyDescent="0.25">
      <c r="J37" t="s">
        <v>40</v>
      </c>
      <c r="K37">
        <v>1</v>
      </c>
    </row>
    <row r="38" spans="10:11" x14ac:dyDescent="0.25">
      <c r="J38" t="s">
        <v>46</v>
      </c>
      <c r="K38">
        <v>1</v>
      </c>
    </row>
    <row r="39" spans="10:11" x14ac:dyDescent="0.25">
      <c r="J39" t="s">
        <v>47</v>
      </c>
      <c r="K39">
        <v>1</v>
      </c>
    </row>
    <row r="40" spans="10:11" x14ac:dyDescent="0.25">
      <c r="J40" t="s">
        <v>48</v>
      </c>
      <c r="K40">
        <v>1</v>
      </c>
    </row>
    <row r="41" spans="10:11" x14ac:dyDescent="0.25">
      <c r="J41" t="s">
        <v>49</v>
      </c>
      <c r="K41">
        <v>1</v>
      </c>
    </row>
    <row r="42" spans="10:11" x14ac:dyDescent="0.25">
      <c r="K42">
        <f>SUM(K29:K41)</f>
        <v>25</v>
      </c>
    </row>
  </sheetData>
  <autoFilter ref="C3:H30">
    <sortState ref="C4:I30">
      <sortCondition ref="H3"/>
    </sortState>
  </autoFilter>
  <mergeCells count="4">
    <mergeCell ref="A1:H1"/>
    <mergeCell ref="A2:A3"/>
    <mergeCell ref="B2:B3"/>
    <mergeCell ref="C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activeCell="H19" sqref="H19"/>
    </sheetView>
  </sheetViews>
  <sheetFormatPr baseColWidth="10" defaultRowHeight="15" x14ac:dyDescent="0.25"/>
  <cols>
    <col min="1" max="1" width="19.28515625" customWidth="1"/>
    <col min="2" max="2" width="13.28515625" customWidth="1"/>
    <col min="3" max="38" width="22.42578125" customWidth="1"/>
    <col min="39" max="39" width="12.5703125" customWidth="1"/>
    <col min="40" max="40" width="12.5703125" bestFit="1" customWidth="1"/>
  </cols>
  <sheetData>
    <row r="3" spans="1:2" x14ac:dyDescent="0.25">
      <c r="A3" s="118" t="s">
        <v>186</v>
      </c>
      <c r="B3" t="s">
        <v>191</v>
      </c>
    </row>
    <row r="4" spans="1:2" x14ac:dyDescent="0.25">
      <c r="A4" s="119" t="s">
        <v>37</v>
      </c>
      <c r="B4" s="137">
        <v>1</v>
      </c>
    </row>
    <row r="5" spans="1:2" x14ac:dyDescent="0.25">
      <c r="A5" s="119" t="s">
        <v>33</v>
      </c>
      <c r="B5" s="137">
        <v>5</v>
      </c>
    </row>
    <row r="6" spans="1:2" x14ac:dyDescent="0.25">
      <c r="A6" s="119" t="s">
        <v>35</v>
      </c>
      <c r="B6" s="137">
        <v>37</v>
      </c>
    </row>
    <row r="7" spans="1:2" x14ac:dyDescent="0.25">
      <c r="A7" s="119" t="s">
        <v>143</v>
      </c>
      <c r="B7" s="137">
        <v>2</v>
      </c>
    </row>
    <row r="8" spans="1:2" x14ac:dyDescent="0.25">
      <c r="A8" s="119" t="s">
        <v>183</v>
      </c>
      <c r="B8" s="137">
        <v>1</v>
      </c>
    </row>
    <row r="9" spans="1:2" x14ac:dyDescent="0.25">
      <c r="A9" s="119" t="s">
        <v>31</v>
      </c>
      <c r="B9" s="137">
        <v>38</v>
      </c>
    </row>
    <row r="10" spans="1:2" x14ac:dyDescent="0.25">
      <c r="A10" s="119" t="s">
        <v>38</v>
      </c>
      <c r="B10" s="137">
        <v>1</v>
      </c>
    </row>
    <row r="11" spans="1:2" x14ac:dyDescent="0.25">
      <c r="A11" s="119" t="s">
        <v>163</v>
      </c>
      <c r="B11" s="137">
        <v>1</v>
      </c>
    </row>
    <row r="12" spans="1:2" x14ac:dyDescent="0.25">
      <c r="A12" s="119" t="s">
        <v>36</v>
      </c>
      <c r="B12" s="137">
        <v>1</v>
      </c>
    </row>
    <row r="13" spans="1:2" x14ac:dyDescent="0.25">
      <c r="A13" s="119" t="s">
        <v>30</v>
      </c>
      <c r="B13" s="137">
        <v>3</v>
      </c>
    </row>
    <row r="14" spans="1:2" x14ac:dyDescent="0.25">
      <c r="A14" s="119" t="s">
        <v>111</v>
      </c>
      <c r="B14" s="137">
        <v>7</v>
      </c>
    </row>
    <row r="15" spans="1:2" x14ac:dyDescent="0.25">
      <c r="A15" s="119" t="s">
        <v>77</v>
      </c>
      <c r="B15" s="137">
        <v>1</v>
      </c>
    </row>
    <row r="16" spans="1:2" x14ac:dyDescent="0.25">
      <c r="A16" s="119" t="s">
        <v>120</v>
      </c>
      <c r="B16" s="137">
        <v>5</v>
      </c>
    </row>
    <row r="17" spans="1:2" x14ac:dyDescent="0.25">
      <c r="A17" s="119" t="s">
        <v>58</v>
      </c>
      <c r="B17" s="137">
        <v>3</v>
      </c>
    </row>
    <row r="18" spans="1:2" x14ac:dyDescent="0.25">
      <c r="A18" s="119" t="s">
        <v>188</v>
      </c>
      <c r="B18" s="137">
        <v>1</v>
      </c>
    </row>
    <row r="19" spans="1:2" x14ac:dyDescent="0.25">
      <c r="A19" s="119" t="s">
        <v>32</v>
      </c>
      <c r="B19" s="137">
        <v>13</v>
      </c>
    </row>
    <row r="20" spans="1:2" x14ac:dyDescent="0.25">
      <c r="A20" s="119" t="s">
        <v>39</v>
      </c>
      <c r="B20" s="137">
        <v>2</v>
      </c>
    </row>
    <row r="21" spans="1:2" x14ac:dyDescent="0.25">
      <c r="A21" s="119" t="s">
        <v>42</v>
      </c>
      <c r="B21" s="137">
        <v>2</v>
      </c>
    </row>
    <row r="22" spans="1:2" x14ac:dyDescent="0.25">
      <c r="A22" s="119" t="s">
        <v>40</v>
      </c>
      <c r="B22" s="137">
        <v>9</v>
      </c>
    </row>
    <row r="23" spans="1:2" x14ac:dyDescent="0.25">
      <c r="A23" s="119" t="s">
        <v>72</v>
      </c>
      <c r="B23" s="137">
        <v>2</v>
      </c>
    </row>
    <row r="24" spans="1:2" x14ac:dyDescent="0.25">
      <c r="A24" s="119" t="s">
        <v>67</v>
      </c>
      <c r="B24" s="137">
        <v>16</v>
      </c>
    </row>
    <row r="25" spans="1:2" x14ac:dyDescent="0.25">
      <c r="A25" s="119" t="s">
        <v>41</v>
      </c>
      <c r="B25" s="137">
        <v>4</v>
      </c>
    </row>
    <row r="26" spans="1:2" x14ac:dyDescent="0.25">
      <c r="A26" s="119" t="s">
        <v>169</v>
      </c>
      <c r="B26" s="137">
        <v>2</v>
      </c>
    </row>
    <row r="27" spans="1:2" x14ac:dyDescent="0.25">
      <c r="A27" s="119" t="s">
        <v>161</v>
      </c>
      <c r="B27" s="137">
        <v>3</v>
      </c>
    </row>
    <row r="28" spans="1:2" x14ac:dyDescent="0.25">
      <c r="A28" s="119" t="s">
        <v>82</v>
      </c>
      <c r="B28" s="137">
        <v>3</v>
      </c>
    </row>
    <row r="29" spans="1:2" x14ac:dyDescent="0.25">
      <c r="A29" s="119" t="s">
        <v>34</v>
      </c>
      <c r="B29" s="137">
        <v>11</v>
      </c>
    </row>
    <row r="30" spans="1:2" x14ac:dyDescent="0.25">
      <c r="A30" s="119" t="s">
        <v>176</v>
      </c>
      <c r="B30" s="137">
        <v>2</v>
      </c>
    </row>
    <row r="31" spans="1:2" x14ac:dyDescent="0.25">
      <c r="A31" s="119" t="s">
        <v>62</v>
      </c>
      <c r="B31" s="137">
        <v>2</v>
      </c>
    </row>
    <row r="32" spans="1:2" x14ac:dyDescent="0.25">
      <c r="A32" s="119" t="s">
        <v>185</v>
      </c>
      <c r="B32" s="137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2"/>
  <sheetViews>
    <sheetView workbookViewId="0">
      <selection activeCell="A3" sqref="A3"/>
    </sheetView>
  </sheetViews>
  <sheetFormatPr baseColWidth="10" defaultRowHeight="15" x14ac:dyDescent="0.25"/>
  <cols>
    <col min="1" max="1" width="131.5703125" bestFit="1" customWidth="1"/>
    <col min="2" max="2" width="13.28515625" bestFit="1" customWidth="1"/>
    <col min="3" max="3" width="27.42578125" bestFit="1" customWidth="1"/>
  </cols>
  <sheetData>
    <row r="3" spans="1:2" x14ac:dyDescent="0.25">
      <c r="A3" s="118" t="s">
        <v>186</v>
      </c>
      <c r="B3" t="s">
        <v>191</v>
      </c>
    </row>
    <row r="4" spans="1:2" x14ac:dyDescent="0.25">
      <c r="A4" s="119" t="s">
        <v>83</v>
      </c>
      <c r="B4" s="137">
        <v>1</v>
      </c>
    </row>
    <row r="5" spans="1:2" x14ac:dyDescent="0.25">
      <c r="A5" s="119" t="s">
        <v>137</v>
      </c>
      <c r="B5" s="137">
        <v>1</v>
      </c>
    </row>
    <row r="6" spans="1:2" x14ac:dyDescent="0.25">
      <c r="A6" s="119" t="s">
        <v>160</v>
      </c>
      <c r="B6" s="137">
        <v>3</v>
      </c>
    </row>
    <row r="7" spans="1:2" x14ac:dyDescent="0.25">
      <c r="A7" s="119" t="s">
        <v>101</v>
      </c>
      <c r="B7" s="137">
        <v>1</v>
      </c>
    </row>
    <row r="8" spans="1:2" x14ac:dyDescent="0.25">
      <c r="A8" s="119" t="s">
        <v>157</v>
      </c>
      <c r="B8" s="137">
        <v>1</v>
      </c>
    </row>
    <row r="9" spans="1:2" x14ac:dyDescent="0.25">
      <c r="A9" s="119" t="s">
        <v>81</v>
      </c>
      <c r="B9" s="137">
        <v>1</v>
      </c>
    </row>
    <row r="10" spans="1:2" x14ac:dyDescent="0.25">
      <c r="A10" s="119" t="s">
        <v>92</v>
      </c>
      <c r="B10" s="137">
        <v>1</v>
      </c>
    </row>
    <row r="11" spans="1:2" x14ac:dyDescent="0.25">
      <c r="A11" s="119" t="s">
        <v>133</v>
      </c>
      <c r="B11" s="137">
        <v>1</v>
      </c>
    </row>
    <row r="12" spans="1:2" x14ac:dyDescent="0.25">
      <c r="A12" s="119" t="s">
        <v>170</v>
      </c>
      <c r="B12" s="137">
        <v>2</v>
      </c>
    </row>
    <row r="13" spans="1:2" x14ac:dyDescent="0.25">
      <c r="A13" s="119" t="s">
        <v>123</v>
      </c>
      <c r="B13" s="137">
        <v>3</v>
      </c>
    </row>
    <row r="14" spans="1:2" x14ac:dyDescent="0.25">
      <c r="A14" s="119" t="s">
        <v>156</v>
      </c>
      <c r="B14" s="137">
        <v>1</v>
      </c>
    </row>
    <row r="15" spans="1:2" x14ac:dyDescent="0.25">
      <c r="A15" s="119" t="s">
        <v>87</v>
      </c>
      <c r="B15" s="137">
        <v>2</v>
      </c>
    </row>
    <row r="16" spans="1:2" x14ac:dyDescent="0.25">
      <c r="A16" s="119" t="s">
        <v>182</v>
      </c>
      <c r="B16" s="137">
        <v>1</v>
      </c>
    </row>
    <row r="17" spans="1:2" x14ac:dyDescent="0.25">
      <c r="A17" s="119" t="s">
        <v>26</v>
      </c>
      <c r="B17" s="137">
        <v>1</v>
      </c>
    </row>
    <row r="18" spans="1:2" x14ac:dyDescent="0.25">
      <c r="A18" s="119" t="s">
        <v>175</v>
      </c>
      <c r="B18" s="137">
        <v>2</v>
      </c>
    </row>
    <row r="19" spans="1:2" x14ac:dyDescent="0.25">
      <c r="A19" s="119" t="s">
        <v>127</v>
      </c>
      <c r="B19" s="137">
        <v>1</v>
      </c>
    </row>
    <row r="20" spans="1:2" x14ac:dyDescent="0.25">
      <c r="A20" s="119" t="s">
        <v>27</v>
      </c>
      <c r="B20" s="137">
        <v>1</v>
      </c>
    </row>
    <row r="21" spans="1:2" x14ac:dyDescent="0.25">
      <c r="A21" s="119" t="s">
        <v>71</v>
      </c>
      <c r="B21" s="137">
        <v>2</v>
      </c>
    </row>
    <row r="22" spans="1:2" x14ac:dyDescent="0.25">
      <c r="A22" s="119" t="s">
        <v>144</v>
      </c>
      <c r="B22" s="137">
        <v>3</v>
      </c>
    </row>
    <row r="23" spans="1:2" x14ac:dyDescent="0.25">
      <c r="A23" s="119" t="s">
        <v>98</v>
      </c>
      <c r="B23" s="137">
        <v>1</v>
      </c>
    </row>
    <row r="24" spans="1:2" x14ac:dyDescent="0.25">
      <c r="A24" s="119" t="s">
        <v>43</v>
      </c>
      <c r="B24" s="137">
        <v>1</v>
      </c>
    </row>
    <row r="25" spans="1:2" x14ac:dyDescent="0.25">
      <c r="A25" s="119" t="s">
        <v>172</v>
      </c>
      <c r="B25" s="137">
        <v>1</v>
      </c>
    </row>
    <row r="26" spans="1:2" x14ac:dyDescent="0.25">
      <c r="A26" s="119" t="s">
        <v>15</v>
      </c>
      <c r="B26" s="137">
        <v>1</v>
      </c>
    </row>
    <row r="27" spans="1:2" x14ac:dyDescent="0.25">
      <c r="A27" s="119" t="s">
        <v>129</v>
      </c>
      <c r="B27" s="137">
        <v>1</v>
      </c>
    </row>
    <row r="28" spans="1:2" x14ac:dyDescent="0.25">
      <c r="A28" s="119" t="s">
        <v>104</v>
      </c>
      <c r="B28" s="137">
        <v>1</v>
      </c>
    </row>
    <row r="29" spans="1:2" x14ac:dyDescent="0.25">
      <c r="A29" s="119" t="s">
        <v>181</v>
      </c>
      <c r="B29" s="137">
        <v>1</v>
      </c>
    </row>
    <row r="30" spans="1:2" x14ac:dyDescent="0.25">
      <c r="A30" s="119" t="s">
        <v>126</v>
      </c>
      <c r="B30" s="137">
        <v>9</v>
      </c>
    </row>
    <row r="31" spans="1:2" x14ac:dyDescent="0.25">
      <c r="A31" s="119" t="s">
        <v>148</v>
      </c>
      <c r="B31" s="137">
        <v>1</v>
      </c>
    </row>
    <row r="32" spans="1:2" x14ac:dyDescent="0.25">
      <c r="A32" s="119" t="s">
        <v>12</v>
      </c>
      <c r="B32" s="137">
        <v>1</v>
      </c>
    </row>
    <row r="33" spans="1:2" x14ac:dyDescent="0.25">
      <c r="A33" s="119" t="s">
        <v>147</v>
      </c>
      <c r="B33" s="137">
        <v>1</v>
      </c>
    </row>
    <row r="34" spans="1:2" x14ac:dyDescent="0.25">
      <c r="A34" s="119" t="s">
        <v>21</v>
      </c>
      <c r="B34" s="137">
        <v>1</v>
      </c>
    </row>
    <row r="35" spans="1:2" x14ac:dyDescent="0.25">
      <c r="A35" s="119" t="s">
        <v>64</v>
      </c>
      <c r="B35" s="137">
        <v>1</v>
      </c>
    </row>
    <row r="36" spans="1:2" x14ac:dyDescent="0.25">
      <c r="A36" s="119" t="s">
        <v>135</v>
      </c>
      <c r="B36" s="137">
        <v>3</v>
      </c>
    </row>
    <row r="37" spans="1:2" x14ac:dyDescent="0.25">
      <c r="A37" s="119" t="s">
        <v>96</v>
      </c>
      <c r="B37" s="137">
        <v>2</v>
      </c>
    </row>
    <row r="38" spans="1:2" x14ac:dyDescent="0.25">
      <c r="A38" s="119" t="s">
        <v>138</v>
      </c>
      <c r="B38" s="137">
        <v>1</v>
      </c>
    </row>
    <row r="39" spans="1:2" x14ac:dyDescent="0.25">
      <c r="A39" s="119" t="s">
        <v>167</v>
      </c>
      <c r="B39" s="137">
        <v>5</v>
      </c>
    </row>
    <row r="40" spans="1:2" x14ac:dyDescent="0.25">
      <c r="A40" s="119" t="s">
        <v>178</v>
      </c>
      <c r="B40" s="137">
        <v>1</v>
      </c>
    </row>
    <row r="41" spans="1:2" x14ac:dyDescent="0.25">
      <c r="A41" s="119" t="s">
        <v>110</v>
      </c>
      <c r="B41" s="137">
        <v>1</v>
      </c>
    </row>
    <row r="42" spans="1:2" x14ac:dyDescent="0.25">
      <c r="A42" s="119" t="s">
        <v>114</v>
      </c>
      <c r="B42" s="137">
        <v>1</v>
      </c>
    </row>
    <row r="43" spans="1:2" x14ac:dyDescent="0.25">
      <c r="A43" s="119" t="s">
        <v>152</v>
      </c>
      <c r="B43" s="137">
        <v>2</v>
      </c>
    </row>
    <row r="44" spans="1:2" x14ac:dyDescent="0.25">
      <c r="A44" s="119" t="s">
        <v>146</v>
      </c>
      <c r="B44" s="137">
        <v>9</v>
      </c>
    </row>
    <row r="45" spans="1:2" x14ac:dyDescent="0.25">
      <c r="A45" s="119" t="s">
        <v>149</v>
      </c>
      <c r="B45" s="137">
        <v>1</v>
      </c>
    </row>
    <row r="46" spans="1:2" x14ac:dyDescent="0.25">
      <c r="A46" s="119" t="s">
        <v>93</v>
      </c>
      <c r="B46" s="137">
        <v>7</v>
      </c>
    </row>
    <row r="47" spans="1:2" x14ac:dyDescent="0.25">
      <c r="A47" s="119" t="s">
        <v>97</v>
      </c>
      <c r="B47" s="137">
        <v>1</v>
      </c>
    </row>
    <row r="48" spans="1:2" x14ac:dyDescent="0.25">
      <c r="A48" s="119" t="s">
        <v>153</v>
      </c>
      <c r="B48" s="137">
        <v>2</v>
      </c>
    </row>
    <row r="49" spans="1:2" x14ac:dyDescent="0.25">
      <c r="A49" s="119" t="s">
        <v>116</v>
      </c>
      <c r="B49" s="137">
        <v>1</v>
      </c>
    </row>
    <row r="50" spans="1:2" x14ac:dyDescent="0.25">
      <c r="A50" s="119" t="s">
        <v>73</v>
      </c>
      <c r="B50" s="137">
        <v>1</v>
      </c>
    </row>
    <row r="51" spans="1:2" x14ac:dyDescent="0.25">
      <c r="A51" s="119" t="s">
        <v>106</v>
      </c>
      <c r="B51" s="137">
        <v>1</v>
      </c>
    </row>
    <row r="52" spans="1:2" x14ac:dyDescent="0.25">
      <c r="A52" s="119" t="s">
        <v>63</v>
      </c>
      <c r="B52" s="137">
        <v>2</v>
      </c>
    </row>
    <row r="53" spans="1:2" x14ac:dyDescent="0.25">
      <c r="A53" s="119" t="s">
        <v>19</v>
      </c>
      <c r="B53" s="137">
        <v>1</v>
      </c>
    </row>
    <row r="54" spans="1:2" x14ac:dyDescent="0.25">
      <c r="A54" s="119" t="s">
        <v>17</v>
      </c>
      <c r="B54" s="137">
        <v>1</v>
      </c>
    </row>
    <row r="55" spans="1:2" x14ac:dyDescent="0.25">
      <c r="A55" s="119" t="s">
        <v>16</v>
      </c>
      <c r="B55" s="137">
        <v>2</v>
      </c>
    </row>
    <row r="56" spans="1:2" x14ac:dyDescent="0.25">
      <c r="A56" s="119" t="s">
        <v>117</v>
      </c>
      <c r="B56" s="137">
        <v>5</v>
      </c>
    </row>
    <row r="57" spans="1:2" x14ac:dyDescent="0.25">
      <c r="A57" s="119" t="s">
        <v>162</v>
      </c>
      <c r="B57" s="137">
        <v>1</v>
      </c>
    </row>
    <row r="58" spans="1:2" x14ac:dyDescent="0.25">
      <c r="A58" s="119" t="s">
        <v>90</v>
      </c>
      <c r="B58" s="137">
        <v>2</v>
      </c>
    </row>
    <row r="59" spans="1:2" x14ac:dyDescent="0.25">
      <c r="A59" s="119" t="s">
        <v>134</v>
      </c>
      <c r="B59" s="137">
        <v>1</v>
      </c>
    </row>
    <row r="60" spans="1:2" x14ac:dyDescent="0.25">
      <c r="A60" s="119" t="s">
        <v>61</v>
      </c>
      <c r="B60" s="137">
        <v>1</v>
      </c>
    </row>
    <row r="61" spans="1:2" x14ac:dyDescent="0.25">
      <c r="A61" s="119" t="s">
        <v>118</v>
      </c>
      <c r="B61" s="137">
        <v>1</v>
      </c>
    </row>
    <row r="62" spans="1:2" x14ac:dyDescent="0.25">
      <c r="A62" s="119" t="s">
        <v>174</v>
      </c>
      <c r="B62" s="137">
        <v>2</v>
      </c>
    </row>
    <row r="63" spans="1:2" x14ac:dyDescent="0.25">
      <c r="A63" s="119" t="s">
        <v>65</v>
      </c>
      <c r="B63" s="137">
        <v>1</v>
      </c>
    </row>
    <row r="64" spans="1:2" x14ac:dyDescent="0.25">
      <c r="A64" s="119" t="s">
        <v>28</v>
      </c>
      <c r="B64" s="137">
        <v>1</v>
      </c>
    </row>
    <row r="65" spans="1:2" x14ac:dyDescent="0.25">
      <c r="A65" s="119" t="s">
        <v>159</v>
      </c>
      <c r="B65" s="137">
        <v>1</v>
      </c>
    </row>
    <row r="66" spans="1:2" x14ac:dyDescent="0.25">
      <c r="A66" s="119" t="s">
        <v>85</v>
      </c>
      <c r="B66" s="137">
        <v>3</v>
      </c>
    </row>
    <row r="67" spans="1:2" x14ac:dyDescent="0.25">
      <c r="A67" s="119" t="s">
        <v>168</v>
      </c>
      <c r="B67" s="137">
        <v>1</v>
      </c>
    </row>
    <row r="68" spans="1:2" x14ac:dyDescent="0.25">
      <c r="A68" s="119" t="s">
        <v>180</v>
      </c>
      <c r="B68" s="137">
        <v>3</v>
      </c>
    </row>
    <row r="69" spans="1:2" x14ac:dyDescent="0.25">
      <c r="A69" s="119" t="s">
        <v>128</v>
      </c>
      <c r="B69" s="137">
        <v>3</v>
      </c>
    </row>
    <row r="70" spans="1:2" x14ac:dyDescent="0.25">
      <c r="A70" s="119" t="s">
        <v>80</v>
      </c>
      <c r="B70" s="137">
        <v>2</v>
      </c>
    </row>
    <row r="71" spans="1:2" x14ac:dyDescent="0.25">
      <c r="A71" s="119" t="s">
        <v>14</v>
      </c>
      <c r="B71" s="137">
        <v>1</v>
      </c>
    </row>
    <row r="72" spans="1:2" x14ac:dyDescent="0.25">
      <c r="A72" s="119" t="s">
        <v>86</v>
      </c>
      <c r="B72" s="137">
        <v>2</v>
      </c>
    </row>
    <row r="73" spans="1:2" x14ac:dyDescent="0.25">
      <c r="A73" s="119" t="s">
        <v>115</v>
      </c>
      <c r="B73" s="137">
        <v>2</v>
      </c>
    </row>
    <row r="74" spans="1:2" x14ac:dyDescent="0.25">
      <c r="A74" s="119" t="s">
        <v>20</v>
      </c>
      <c r="B74" s="137">
        <v>1</v>
      </c>
    </row>
    <row r="75" spans="1:2" x14ac:dyDescent="0.25">
      <c r="A75" s="119" t="s">
        <v>79</v>
      </c>
      <c r="B75" s="137">
        <v>1</v>
      </c>
    </row>
    <row r="76" spans="1:2" x14ac:dyDescent="0.25">
      <c r="A76" s="119" t="s">
        <v>139</v>
      </c>
      <c r="B76" s="137">
        <v>1</v>
      </c>
    </row>
    <row r="77" spans="1:2" x14ac:dyDescent="0.25">
      <c r="A77" s="119" t="s">
        <v>131</v>
      </c>
      <c r="B77" s="137">
        <v>1</v>
      </c>
    </row>
    <row r="78" spans="1:2" x14ac:dyDescent="0.25">
      <c r="A78" s="119" t="s">
        <v>18</v>
      </c>
      <c r="B78" s="137">
        <v>1</v>
      </c>
    </row>
    <row r="79" spans="1:2" x14ac:dyDescent="0.25">
      <c r="A79" s="119" t="s">
        <v>151</v>
      </c>
      <c r="B79" s="137">
        <v>1</v>
      </c>
    </row>
    <row r="80" spans="1:2" x14ac:dyDescent="0.25">
      <c r="A80" s="119" t="s">
        <v>95</v>
      </c>
      <c r="B80" s="137">
        <v>4</v>
      </c>
    </row>
    <row r="81" spans="1:2" x14ac:dyDescent="0.25">
      <c r="A81" s="119" t="s">
        <v>166</v>
      </c>
      <c r="B81" s="137">
        <v>2</v>
      </c>
    </row>
    <row r="82" spans="1:2" x14ac:dyDescent="0.25">
      <c r="A82" s="119" t="s">
        <v>55</v>
      </c>
      <c r="B82" s="137">
        <v>1</v>
      </c>
    </row>
    <row r="83" spans="1:2" x14ac:dyDescent="0.25">
      <c r="A83" s="119" t="s">
        <v>164</v>
      </c>
      <c r="B83" s="137">
        <v>2</v>
      </c>
    </row>
    <row r="84" spans="1:2" x14ac:dyDescent="0.25">
      <c r="A84" s="119" t="s">
        <v>108</v>
      </c>
      <c r="B84" s="137">
        <v>2</v>
      </c>
    </row>
    <row r="85" spans="1:2" x14ac:dyDescent="0.25">
      <c r="A85" s="119" t="s">
        <v>94</v>
      </c>
      <c r="B85" s="137">
        <v>3</v>
      </c>
    </row>
    <row r="86" spans="1:2" x14ac:dyDescent="0.25">
      <c r="A86" s="119" t="s">
        <v>190</v>
      </c>
      <c r="B86" s="137">
        <v>2</v>
      </c>
    </row>
    <row r="87" spans="1:2" x14ac:dyDescent="0.25">
      <c r="A87" s="119" t="s">
        <v>78</v>
      </c>
      <c r="B87" s="137">
        <v>3</v>
      </c>
    </row>
    <row r="88" spans="1:2" x14ac:dyDescent="0.25">
      <c r="A88" s="119" t="s">
        <v>29</v>
      </c>
      <c r="B88" s="137">
        <v>1</v>
      </c>
    </row>
    <row r="89" spans="1:2" x14ac:dyDescent="0.25">
      <c r="A89" s="119" t="s">
        <v>69</v>
      </c>
      <c r="B89" s="137">
        <v>1</v>
      </c>
    </row>
    <row r="90" spans="1:2" x14ac:dyDescent="0.25">
      <c r="A90" s="119" t="s">
        <v>154</v>
      </c>
      <c r="B90" s="137">
        <v>4</v>
      </c>
    </row>
    <row r="91" spans="1:2" x14ac:dyDescent="0.25">
      <c r="A91" s="119" t="s">
        <v>142</v>
      </c>
      <c r="B91" s="137">
        <v>2</v>
      </c>
    </row>
    <row r="92" spans="1:2" x14ac:dyDescent="0.25">
      <c r="A92" s="119" t="s">
        <v>173</v>
      </c>
      <c r="B92" s="137">
        <v>2</v>
      </c>
    </row>
    <row r="93" spans="1:2" x14ac:dyDescent="0.25">
      <c r="A93" s="119" t="s">
        <v>112</v>
      </c>
      <c r="B93" s="137">
        <v>2</v>
      </c>
    </row>
    <row r="94" spans="1:2" x14ac:dyDescent="0.25">
      <c r="A94" s="119" t="s">
        <v>89</v>
      </c>
      <c r="B94" s="137">
        <v>1</v>
      </c>
    </row>
    <row r="95" spans="1:2" x14ac:dyDescent="0.25">
      <c r="A95" s="119" t="s">
        <v>52</v>
      </c>
      <c r="B95" s="137">
        <v>4</v>
      </c>
    </row>
    <row r="96" spans="1:2" x14ac:dyDescent="0.25">
      <c r="A96" s="119" t="s">
        <v>11</v>
      </c>
      <c r="B96" s="137">
        <v>1</v>
      </c>
    </row>
    <row r="97" spans="1:2" x14ac:dyDescent="0.25">
      <c r="A97" s="119" t="s">
        <v>195</v>
      </c>
      <c r="B97" s="137">
        <v>2</v>
      </c>
    </row>
    <row r="98" spans="1:2" x14ac:dyDescent="0.25">
      <c r="A98" s="119" t="s">
        <v>196</v>
      </c>
      <c r="B98" s="137">
        <v>1</v>
      </c>
    </row>
    <row r="99" spans="1:2" x14ac:dyDescent="0.25">
      <c r="A99" s="119" t="s">
        <v>198</v>
      </c>
      <c r="B99" s="137">
        <v>2</v>
      </c>
    </row>
    <row r="100" spans="1:2" x14ac:dyDescent="0.25">
      <c r="A100" s="119" t="s">
        <v>199</v>
      </c>
      <c r="B100" s="137">
        <v>1</v>
      </c>
    </row>
    <row r="101" spans="1:2" x14ac:dyDescent="0.25">
      <c r="A101" s="119" t="s">
        <v>200</v>
      </c>
      <c r="B101" s="137">
        <v>1</v>
      </c>
    </row>
    <row r="102" spans="1:2" x14ac:dyDescent="0.25">
      <c r="A102" s="119" t="s">
        <v>185</v>
      </c>
      <c r="B102" s="137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1"/>
  <sheetViews>
    <sheetView tabSelected="1" topLeftCell="J19" zoomScale="110" zoomScaleNormal="110" workbookViewId="0">
      <selection activeCell="Q34" sqref="Q34:S39"/>
    </sheetView>
  </sheetViews>
  <sheetFormatPr baseColWidth="10" defaultRowHeight="12" x14ac:dyDescent="0.2"/>
  <cols>
    <col min="1" max="2" width="11.42578125" style="72"/>
    <col min="3" max="3" width="113" style="72" bestFit="1" customWidth="1"/>
    <col min="4" max="7" width="11.42578125" style="72"/>
    <col min="8" max="8" width="15" style="72" bestFit="1" customWidth="1"/>
    <col min="9" max="9" width="11.42578125" style="72"/>
    <col min="10" max="10" width="18.42578125" style="93" bestFit="1" customWidth="1"/>
    <col min="11" max="16" width="11.42578125" style="72"/>
    <col min="17" max="17" width="16.140625" style="72" bestFit="1" customWidth="1"/>
    <col min="18" max="18" width="12.42578125" style="72" customWidth="1"/>
    <col min="19" max="19" width="7.28515625" style="72" customWidth="1"/>
    <col min="20" max="16384" width="11.42578125" style="72"/>
  </cols>
  <sheetData>
    <row r="1" spans="1:19" x14ac:dyDescent="0.2">
      <c r="A1" s="67" t="s">
        <v>1</v>
      </c>
      <c r="B1" s="68" t="s">
        <v>1</v>
      </c>
      <c r="C1" s="69" t="s">
        <v>2</v>
      </c>
      <c r="D1" s="70" t="s">
        <v>5</v>
      </c>
      <c r="E1" s="70" t="s">
        <v>6</v>
      </c>
      <c r="F1" s="70" t="s">
        <v>7</v>
      </c>
      <c r="G1" s="70" t="s">
        <v>8</v>
      </c>
      <c r="H1" s="70" t="s">
        <v>9</v>
      </c>
      <c r="I1" s="135" t="s">
        <v>189</v>
      </c>
      <c r="J1" s="71" t="s">
        <v>4</v>
      </c>
    </row>
    <row r="2" spans="1:19" x14ac:dyDescent="0.2">
      <c r="A2" s="73">
        <v>28</v>
      </c>
      <c r="B2" s="74">
        <v>122</v>
      </c>
      <c r="C2" s="87" t="s">
        <v>83</v>
      </c>
      <c r="D2" s="120"/>
      <c r="E2" s="120"/>
      <c r="F2" s="120">
        <v>1</v>
      </c>
      <c r="G2" s="120"/>
      <c r="H2" s="120"/>
      <c r="I2" s="136">
        <f t="shared" ref="I2:I33" si="0">SUM(D2:H2)</f>
        <v>1</v>
      </c>
      <c r="J2" s="84" t="s">
        <v>40</v>
      </c>
      <c r="Q2" s="168" t="s">
        <v>44</v>
      </c>
      <c r="R2" s="168" t="s">
        <v>192</v>
      </c>
      <c r="S2" s="168" t="s">
        <v>202</v>
      </c>
    </row>
    <row r="3" spans="1:19" ht="15" customHeight="1" x14ac:dyDescent="0.2">
      <c r="A3" s="81">
        <v>2</v>
      </c>
      <c r="B3" s="74">
        <v>32</v>
      </c>
      <c r="C3" s="79" t="s">
        <v>137</v>
      </c>
      <c r="D3" s="120"/>
      <c r="E3" s="120">
        <v>1</v>
      </c>
      <c r="F3" s="120"/>
      <c r="G3" s="120"/>
      <c r="H3" s="120"/>
      <c r="I3" s="136">
        <f t="shared" si="0"/>
        <v>1</v>
      </c>
      <c r="J3" s="109" t="s">
        <v>31</v>
      </c>
      <c r="Q3" s="78" t="s">
        <v>37</v>
      </c>
      <c r="R3" s="78">
        <v>1</v>
      </c>
      <c r="S3" s="78">
        <v>1</v>
      </c>
    </row>
    <row r="4" spans="1:19" ht="15" customHeight="1" x14ac:dyDescent="0.2">
      <c r="A4" s="73">
        <v>1</v>
      </c>
      <c r="B4" s="74">
        <v>1</v>
      </c>
      <c r="C4" s="97" t="s">
        <v>160</v>
      </c>
      <c r="D4" s="120"/>
      <c r="E4" s="120"/>
      <c r="F4" s="120">
        <v>1</v>
      </c>
      <c r="G4" s="120"/>
      <c r="H4" s="120"/>
      <c r="I4" s="136">
        <f t="shared" si="0"/>
        <v>1</v>
      </c>
      <c r="J4" s="98" t="s">
        <v>161</v>
      </c>
      <c r="Q4" s="78" t="s">
        <v>33</v>
      </c>
      <c r="R4" s="78">
        <v>5</v>
      </c>
      <c r="S4" s="78">
        <v>3</v>
      </c>
    </row>
    <row r="5" spans="1:19" ht="12" customHeight="1" x14ac:dyDescent="0.25">
      <c r="A5" s="73">
        <v>16</v>
      </c>
      <c r="B5" s="74">
        <v>16</v>
      </c>
      <c r="C5" s="97" t="s">
        <v>160</v>
      </c>
      <c r="D5" s="120"/>
      <c r="E5" s="120"/>
      <c r="F5" s="120">
        <v>1</v>
      </c>
      <c r="G5" s="120"/>
      <c r="H5" s="120"/>
      <c r="I5" s="136">
        <f t="shared" si="0"/>
        <v>1</v>
      </c>
      <c r="J5" s="98" t="s">
        <v>161</v>
      </c>
      <c r="Q5" s="78" t="s">
        <v>35</v>
      </c>
      <c r="R5" s="78">
        <v>38</v>
      </c>
      <c r="S5" s="7">
        <v>23</v>
      </c>
    </row>
    <row r="6" spans="1:19" x14ac:dyDescent="0.2">
      <c r="A6" s="73">
        <v>30</v>
      </c>
      <c r="B6" s="74">
        <v>30</v>
      </c>
      <c r="C6" s="97" t="s">
        <v>160</v>
      </c>
      <c r="D6" s="120"/>
      <c r="E6" s="120"/>
      <c r="F6" s="120">
        <v>1</v>
      </c>
      <c r="G6" s="120"/>
      <c r="H6" s="120"/>
      <c r="I6" s="136">
        <f t="shared" si="0"/>
        <v>1</v>
      </c>
      <c r="J6" s="98" t="s">
        <v>161</v>
      </c>
      <c r="Q6" s="78" t="s">
        <v>143</v>
      </c>
      <c r="R6" s="78">
        <v>2</v>
      </c>
      <c r="S6" s="78">
        <v>1</v>
      </c>
    </row>
    <row r="7" spans="1:19" x14ac:dyDescent="0.2">
      <c r="A7" s="73">
        <v>50</v>
      </c>
      <c r="B7" s="74">
        <v>144</v>
      </c>
      <c r="C7" s="87" t="s">
        <v>101</v>
      </c>
      <c r="D7" s="120"/>
      <c r="E7" s="120">
        <v>1</v>
      </c>
      <c r="F7" s="120"/>
      <c r="G7" s="120"/>
      <c r="H7" s="120"/>
      <c r="I7" s="136">
        <f t="shared" si="0"/>
        <v>1</v>
      </c>
      <c r="J7" s="84" t="s">
        <v>31</v>
      </c>
      <c r="Q7" s="78" t="s">
        <v>183</v>
      </c>
      <c r="R7" s="78">
        <v>1</v>
      </c>
      <c r="S7" s="78">
        <v>1</v>
      </c>
    </row>
    <row r="8" spans="1:19" ht="12" customHeight="1" x14ac:dyDescent="0.25">
      <c r="A8" s="81">
        <v>30</v>
      </c>
      <c r="B8" s="74">
        <v>60</v>
      </c>
      <c r="C8" s="104" t="s">
        <v>157</v>
      </c>
      <c r="D8" s="120">
        <v>1</v>
      </c>
      <c r="E8" s="120"/>
      <c r="F8" s="120"/>
      <c r="G8" s="120"/>
      <c r="H8" s="120"/>
      <c r="I8" s="136">
        <f t="shared" si="0"/>
        <v>1</v>
      </c>
      <c r="J8" s="107" t="s">
        <v>31</v>
      </c>
      <c r="Q8" s="78" t="s">
        <v>31</v>
      </c>
      <c r="R8" s="78">
        <v>38</v>
      </c>
      <c r="S8" s="7">
        <v>21</v>
      </c>
    </row>
    <row r="9" spans="1:19" x14ac:dyDescent="0.2">
      <c r="A9" s="73">
        <v>27</v>
      </c>
      <c r="B9" s="74">
        <v>121</v>
      </c>
      <c r="C9" s="87" t="s">
        <v>81</v>
      </c>
      <c r="D9" s="120"/>
      <c r="E9" s="120"/>
      <c r="F9" s="120"/>
      <c r="G9" s="120">
        <v>1</v>
      </c>
      <c r="H9" s="120"/>
      <c r="I9" s="136">
        <f t="shared" si="0"/>
        <v>1</v>
      </c>
      <c r="J9" s="84" t="s">
        <v>82</v>
      </c>
      <c r="Q9" s="78" t="s">
        <v>38</v>
      </c>
      <c r="R9" s="78">
        <v>1</v>
      </c>
      <c r="S9" s="78">
        <v>1</v>
      </c>
    </row>
    <row r="10" spans="1:19" x14ac:dyDescent="0.2">
      <c r="A10" s="73">
        <v>36</v>
      </c>
      <c r="B10" s="74">
        <v>130</v>
      </c>
      <c r="C10" s="87" t="s">
        <v>92</v>
      </c>
      <c r="D10" s="120">
        <v>1</v>
      </c>
      <c r="E10" s="120"/>
      <c r="F10" s="120"/>
      <c r="G10" s="120"/>
      <c r="H10" s="120"/>
      <c r="I10" s="136">
        <f t="shared" si="0"/>
        <v>1</v>
      </c>
      <c r="J10" s="84" t="s">
        <v>31</v>
      </c>
      <c r="Q10" s="78" t="s">
        <v>163</v>
      </c>
      <c r="R10" s="78">
        <v>1</v>
      </c>
      <c r="S10" s="78">
        <v>1</v>
      </c>
    </row>
    <row r="11" spans="1:19" x14ac:dyDescent="0.2">
      <c r="A11" s="81">
        <v>27</v>
      </c>
      <c r="B11" s="74">
        <v>91</v>
      </c>
      <c r="C11" s="106" t="s">
        <v>133</v>
      </c>
      <c r="D11" s="120"/>
      <c r="E11" s="120">
        <v>1</v>
      </c>
      <c r="F11" s="120"/>
      <c r="G11" s="120"/>
      <c r="H11" s="120"/>
      <c r="I11" s="136">
        <f t="shared" si="0"/>
        <v>1</v>
      </c>
      <c r="J11" s="84" t="s">
        <v>35</v>
      </c>
      <c r="Q11" s="78" t="s">
        <v>36</v>
      </c>
      <c r="R11" s="78">
        <v>1</v>
      </c>
      <c r="S11" s="78">
        <v>1</v>
      </c>
    </row>
    <row r="12" spans="1:19" x14ac:dyDescent="0.2">
      <c r="A12" s="73">
        <v>7</v>
      </c>
      <c r="B12" s="74">
        <v>7</v>
      </c>
      <c r="C12" s="97" t="s">
        <v>170</v>
      </c>
      <c r="D12" s="120"/>
      <c r="E12" s="120">
        <v>1</v>
      </c>
      <c r="F12" s="120"/>
      <c r="G12" s="120"/>
      <c r="H12" s="120"/>
      <c r="I12" s="136">
        <f t="shared" si="0"/>
        <v>1</v>
      </c>
      <c r="J12" s="98" t="s">
        <v>34</v>
      </c>
      <c r="Q12" s="78" t="s">
        <v>30</v>
      </c>
      <c r="R12" s="78">
        <v>3</v>
      </c>
      <c r="S12" s="78">
        <v>4</v>
      </c>
    </row>
    <row r="13" spans="1:19" x14ac:dyDescent="0.2">
      <c r="A13" s="73">
        <v>28</v>
      </c>
      <c r="B13" s="74">
        <v>28</v>
      </c>
      <c r="C13" s="97" t="s">
        <v>170</v>
      </c>
      <c r="D13" s="120"/>
      <c r="E13" s="120">
        <v>1</v>
      </c>
      <c r="F13" s="120"/>
      <c r="G13" s="120"/>
      <c r="H13" s="120"/>
      <c r="I13" s="136">
        <f t="shared" si="0"/>
        <v>1</v>
      </c>
      <c r="J13" s="98" t="s">
        <v>34</v>
      </c>
      <c r="Q13" s="78" t="s">
        <v>111</v>
      </c>
      <c r="R13" s="78">
        <v>7</v>
      </c>
      <c r="S13" s="78">
        <v>4</v>
      </c>
    </row>
    <row r="14" spans="1:19" x14ac:dyDescent="0.2">
      <c r="A14" s="81">
        <v>12</v>
      </c>
      <c r="B14" s="74">
        <v>76</v>
      </c>
      <c r="C14" s="102" t="s">
        <v>123</v>
      </c>
      <c r="D14" s="120"/>
      <c r="E14" s="120">
        <v>1</v>
      </c>
      <c r="F14" s="120"/>
      <c r="G14" s="120"/>
      <c r="H14" s="120"/>
      <c r="I14" s="136">
        <f t="shared" si="0"/>
        <v>1</v>
      </c>
      <c r="J14" s="84" t="s">
        <v>111</v>
      </c>
      <c r="Q14" s="78" t="s">
        <v>77</v>
      </c>
      <c r="R14" s="78">
        <v>1</v>
      </c>
      <c r="S14" s="78">
        <v>1</v>
      </c>
    </row>
    <row r="15" spans="1:19" x14ac:dyDescent="0.2">
      <c r="A15" s="81">
        <v>24</v>
      </c>
      <c r="B15" s="74">
        <v>88</v>
      </c>
      <c r="C15" s="102" t="s">
        <v>123</v>
      </c>
      <c r="D15" s="120"/>
      <c r="E15" s="120"/>
      <c r="F15" s="120">
        <v>1</v>
      </c>
      <c r="G15" s="120"/>
      <c r="H15" s="120"/>
      <c r="I15" s="136">
        <f t="shared" si="0"/>
        <v>1</v>
      </c>
      <c r="J15" s="84" t="s">
        <v>111</v>
      </c>
      <c r="Q15" s="78" t="s">
        <v>120</v>
      </c>
      <c r="R15" s="78">
        <v>5</v>
      </c>
      <c r="S15" s="78">
        <v>3</v>
      </c>
    </row>
    <row r="16" spans="1:19" x14ac:dyDescent="0.2">
      <c r="A16" s="81">
        <v>25</v>
      </c>
      <c r="B16" s="74">
        <v>89</v>
      </c>
      <c r="C16" s="102" t="s">
        <v>123</v>
      </c>
      <c r="D16" s="120"/>
      <c r="E16" s="120"/>
      <c r="F16" s="120">
        <v>1</v>
      </c>
      <c r="G16" s="120"/>
      <c r="H16" s="120"/>
      <c r="I16" s="136">
        <f t="shared" si="0"/>
        <v>1</v>
      </c>
      <c r="J16" s="84" t="s">
        <v>111</v>
      </c>
      <c r="Q16" s="78" t="s">
        <v>58</v>
      </c>
      <c r="R16" s="78">
        <v>4</v>
      </c>
      <c r="S16" s="78">
        <v>2</v>
      </c>
    </row>
    <row r="17" spans="1:19" x14ac:dyDescent="0.2">
      <c r="A17" s="81">
        <v>27</v>
      </c>
      <c r="B17" s="74">
        <v>57</v>
      </c>
      <c r="C17" s="104" t="s">
        <v>156</v>
      </c>
      <c r="D17" s="120"/>
      <c r="E17" s="120">
        <v>1</v>
      </c>
      <c r="F17" s="120"/>
      <c r="G17" s="120"/>
      <c r="H17" s="120"/>
      <c r="I17" s="136">
        <f t="shared" si="0"/>
        <v>1</v>
      </c>
      <c r="J17" s="107" t="s">
        <v>40</v>
      </c>
      <c r="Q17" s="78" t="s">
        <v>32</v>
      </c>
      <c r="R17" s="78">
        <v>11</v>
      </c>
      <c r="S17" s="78">
        <v>3</v>
      </c>
    </row>
    <row r="18" spans="1:19" x14ac:dyDescent="0.2">
      <c r="A18" s="81">
        <v>24</v>
      </c>
      <c r="B18" s="74">
        <v>54</v>
      </c>
      <c r="C18" s="104" t="s">
        <v>87</v>
      </c>
      <c r="D18" s="120"/>
      <c r="E18" s="120"/>
      <c r="F18" s="120"/>
      <c r="G18" s="120">
        <v>1</v>
      </c>
      <c r="H18" s="120"/>
      <c r="I18" s="136">
        <f t="shared" si="0"/>
        <v>1</v>
      </c>
      <c r="J18" s="107" t="s">
        <v>188</v>
      </c>
      <c r="Q18" s="78" t="s">
        <v>39</v>
      </c>
      <c r="R18" s="78">
        <v>2</v>
      </c>
      <c r="S18" s="78">
        <v>1</v>
      </c>
    </row>
    <row r="19" spans="1:19" x14ac:dyDescent="0.2">
      <c r="A19" s="73">
        <v>32</v>
      </c>
      <c r="B19" s="74">
        <v>126</v>
      </c>
      <c r="C19" s="87" t="s">
        <v>87</v>
      </c>
      <c r="D19" s="120"/>
      <c r="E19" s="120"/>
      <c r="F19" s="120"/>
      <c r="G19" s="120">
        <v>1</v>
      </c>
      <c r="H19" s="120"/>
      <c r="I19" s="136">
        <f t="shared" si="0"/>
        <v>1</v>
      </c>
      <c r="J19" s="84" t="s">
        <v>58</v>
      </c>
      <c r="Q19" s="78" t="s">
        <v>42</v>
      </c>
      <c r="R19" s="78">
        <v>3</v>
      </c>
      <c r="S19" s="78">
        <v>1</v>
      </c>
    </row>
    <row r="20" spans="1:19" x14ac:dyDescent="0.2">
      <c r="A20" s="73">
        <v>25</v>
      </c>
      <c r="B20" s="74">
        <v>25</v>
      </c>
      <c r="C20" s="97" t="s">
        <v>182</v>
      </c>
      <c r="D20" s="120"/>
      <c r="E20" s="120">
        <v>1</v>
      </c>
      <c r="F20" s="120"/>
      <c r="G20" s="120"/>
      <c r="H20" s="120"/>
      <c r="I20" s="136">
        <f t="shared" si="0"/>
        <v>1</v>
      </c>
      <c r="J20" s="98" t="s">
        <v>35</v>
      </c>
      <c r="Q20" s="78" t="s">
        <v>40</v>
      </c>
      <c r="R20" s="78">
        <v>9</v>
      </c>
      <c r="S20" s="78">
        <v>7</v>
      </c>
    </row>
    <row r="21" spans="1:19" x14ac:dyDescent="0.2">
      <c r="A21" s="81">
        <v>18</v>
      </c>
      <c r="B21" s="74">
        <v>171</v>
      </c>
      <c r="C21" s="92" t="s">
        <v>26</v>
      </c>
      <c r="D21" s="121"/>
      <c r="E21" s="121"/>
      <c r="F21" s="121"/>
      <c r="G21" s="121">
        <v>1</v>
      </c>
      <c r="H21" s="121"/>
      <c r="I21" s="136">
        <f t="shared" si="0"/>
        <v>1</v>
      </c>
      <c r="J21" s="96" t="s">
        <v>39</v>
      </c>
      <c r="Q21" s="78" t="s">
        <v>72</v>
      </c>
      <c r="R21" s="78">
        <v>2</v>
      </c>
      <c r="S21" s="78">
        <v>1</v>
      </c>
    </row>
    <row r="22" spans="1:19" x14ac:dyDescent="0.2">
      <c r="A22" s="73">
        <v>17</v>
      </c>
      <c r="B22" s="74">
        <v>17</v>
      </c>
      <c r="C22" s="97" t="s">
        <v>175</v>
      </c>
      <c r="D22" s="120"/>
      <c r="E22" s="120">
        <v>1</v>
      </c>
      <c r="F22" s="120"/>
      <c r="G22" s="120"/>
      <c r="H22" s="120"/>
      <c r="I22" s="136">
        <f t="shared" si="0"/>
        <v>1</v>
      </c>
      <c r="J22" s="98" t="s">
        <v>176</v>
      </c>
      <c r="Q22" s="78" t="s">
        <v>67</v>
      </c>
      <c r="R22" s="78">
        <v>16</v>
      </c>
      <c r="S22" s="78">
        <v>5</v>
      </c>
    </row>
    <row r="23" spans="1:19" x14ac:dyDescent="0.2">
      <c r="A23" s="73">
        <v>18</v>
      </c>
      <c r="B23" s="74">
        <v>18</v>
      </c>
      <c r="C23" s="97" t="s">
        <v>175</v>
      </c>
      <c r="D23" s="120"/>
      <c r="E23" s="120">
        <v>1</v>
      </c>
      <c r="F23" s="120"/>
      <c r="G23" s="120"/>
      <c r="H23" s="120"/>
      <c r="I23" s="136">
        <f t="shared" si="0"/>
        <v>1</v>
      </c>
      <c r="J23" s="98" t="s">
        <v>176</v>
      </c>
      <c r="Q23" s="78" t="s">
        <v>41</v>
      </c>
      <c r="R23" s="78">
        <v>4</v>
      </c>
      <c r="S23" s="78">
        <v>2</v>
      </c>
    </row>
    <row r="24" spans="1:19" x14ac:dyDescent="0.2">
      <c r="A24" s="81">
        <v>18</v>
      </c>
      <c r="B24" s="74">
        <v>82</v>
      </c>
      <c r="C24" s="106" t="s">
        <v>127</v>
      </c>
      <c r="D24" s="120"/>
      <c r="E24" s="120">
        <v>1</v>
      </c>
      <c r="F24" s="120"/>
      <c r="G24" s="120"/>
      <c r="H24" s="120"/>
      <c r="I24" s="136">
        <f t="shared" si="0"/>
        <v>1</v>
      </c>
      <c r="J24" s="84" t="s">
        <v>40</v>
      </c>
      <c r="Q24" s="78" t="s">
        <v>169</v>
      </c>
      <c r="R24" s="78">
        <v>2</v>
      </c>
      <c r="S24" s="78">
        <v>1</v>
      </c>
    </row>
    <row r="25" spans="1:19" x14ac:dyDescent="0.2">
      <c r="A25" s="81">
        <v>21</v>
      </c>
      <c r="B25" s="74">
        <v>174</v>
      </c>
      <c r="C25" s="78" t="s">
        <v>27</v>
      </c>
      <c r="D25" s="121"/>
      <c r="E25" s="121"/>
      <c r="F25" s="121">
        <v>1</v>
      </c>
      <c r="G25" s="121"/>
      <c r="H25" s="121"/>
      <c r="I25" s="136">
        <f t="shared" si="0"/>
        <v>1</v>
      </c>
      <c r="J25" s="96" t="s">
        <v>40</v>
      </c>
      <c r="Q25" s="78" t="s">
        <v>161</v>
      </c>
      <c r="R25" s="78">
        <v>3</v>
      </c>
      <c r="S25" s="78">
        <v>1</v>
      </c>
    </row>
    <row r="26" spans="1:19" x14ac:dyDescent="0.2">
      <c r="A26" s="73">
        <v>20</v>
      </c>
      <c r="B26" s="74">
        <v>114</v>
      </c>
      <c r="C26" s="87" t="s">
        <v>71</v>
      </c>
      <c r="D26" s="120"/>
      <c r="E26" s="120">
        <v>1</v>
      </c>
      <c r="F26" s="120"/>
      <c r="G26" s="120"/>
      <c r="H26" s="120"/>
      <c r="I26" s="136">
        <f t="shared" si="0"/>
        <v>1</v>
      </c>
      <c r="J26" s="84" t="s">
        <v>72</v>
      </c>
      <c r="Q26" s="78" t="s">
        <v>82</v>
      </c>
      <c r="R26" s="78">
        <v>3</v>
      </c>
      <c r="S26" s="78">
        <v>2</v>
      </c>
    </row>
    <row r="27" spans="1:19" x14ac:dyDescent="0.2">
      <c r="A27" s="73">
        <v>40</v>
      </c>
      <c r="B27" s="74">
        <v>134</v>
      </c>
      <c r="C27" s="87" t="s">
        <v>71</v>
      </c>
      <c r="D27" s="120"/>
      <c r="E27" s="120">
        <v>1</v>
      </c>
      <c r="F27" s="120"/>
      <c r="G27" s="120"/>
      <c r="H27" s="120"/>
      <c r="I27" s="136">
        <f t="shared" si="0"/>
        <v>1</v>
      </c>
      <c r="J27" s="84" t="s">
        <v>72</v>
      </c>
      <c r="Q27" s="78" t="s">
        <v>34</v>
      </c>
      <c r="R27" s="78">
        <v>11</v>
      </c>
      <c r="S27" s="78">
        <v>7</v>
      </c>
    </row>
    <row r="28" spans="1:19" x14ac:dyDescent="0.2">
      <c r="A28" s="81">
        <v>8</v>
      </c>
      <c r="B28" s="74">
        <v>38</v>
      </c>
      <c r="C28" s="104" t="s">
        <v>144</v>
      </c>
      <c r="D28" s="120"/>
      <c r="E28" s="120">
        <v>1</v>
      </c>
      <c r="F28" s="120"/>
      <c r="G28" s="120"/>
      <c r="H28" s="120"/>
      <c r="I28" s="136">
        <f t="shared" si="0"/>
        <v>1</v>
      </c>
      <c r="J28" s="107" t="s">
        <v>34</v>
      </c>
      <c r="Q28" s="78" t="s">
        <v>176</v>
      </c>
      <c r="R28" s="78">
        <v>2</v>
      </c>
      <c r="S28" s="78">
        <v>1</v>
      </c>
    </row>
    <row r="29" spans="1:19" x14ac:dyDescent="0.2">
      <c r="A29" s="81">
        <v>14</v>
      </c>
      <c r="B29" s="74">
        <v>44</v>
      </c>
      <c r="C29" s="104" t="s">
        <v>144</v>
      </c>
      <c r="D29" s="120"/>
      <c r="E29" s="120">
        <v>1</v>
      </c>
      <c r="F29" s="120"/>
      <c r="G29" s="120"/>
      <c r="H29" s="120"/>
      <c r="I29" s="136">
        <f t="shared" si="0"/>
        <v>1</v>
      </c>
      <c r="J29" s="107" t="s">
        <v>34</v>
      </c>
      <c r="Q29" s="78" t="s">
        <v>62</v>
      </c>
      <c r="R29" s="78">
        <v>2</v>
      </c>
      <c r="S29" s="78">
        <v>2</v>
      </c>
    </row>
    <row r="30" spans="1:19" ht="12.75" thickBot="1" x14ac:dyDescent="0.25">
      <c r="A30" s="81">
        <v>32</v>
      </c>
      <c r="B30" s="74">
        <v>62</v>
      </c>
      <c r="C30" s="115" t="s">
        <v>144</v>
      </c>
      <c r="D30" s="122"/>
      <c r="E30" s="122">
        <v>1</v>
      </c>
      <c r="F30" s="122"/>
      <c r="G30" s="122"/>
      <c r="H30" s="122"/>
      <c r="I30" s="136">
        <f t="shared" si="0"/>
        <v>1</v>
      </c>
      <c r="J30" s="116" t="s">
        <v>34</v>
      </c>
      <c r="Q30" s="72" t="s">
        <v>203</v>
      </c>
      <c r="R30" s="72">
        <f>SUM(R3:R29)</f>
        <v>178</v>
      </c>
      <c r="S30" s="72">
        <f>SUM(S3:S29)</f>
        <v>101</v>
      </c>
    </row>
    <row r="31" spans="1:19" ht="13.5" customHeight="1" x14ac:dyDescent="0.2">
      <c r="A31" s="77">
        <v>44</v>
      </c>
      <c r="B31" s="74">
        <v>138</v>
      </c>
      <c r="C31" s="131" t="s">
        <v>98</v>
      </c>
      <c r="D31" s="123"/>
      <c r="E31" s="123"/>
      <c r="F31" s="123"/>
      <c r="G31" s="123"/>
      <c r="H31" s="123">
        <v>1</v>
      </c>
      <c r="I31" s="136">
        <f t="shared" si="0"/>
        <v>1</v>
      </c>
      <c r="J31" s="100" t="s">
        <v>33</v>
      </c>
    </row>
    <row r="32" spans="1:19" ht="13.5" customHeight="1" x14ac:dyDescent="0.2">
      <c r="A32" s="78">
        <v>25</v>
      </c>
      <c r="B32" s="74">
        <v>178</v>
      </c>
      <c r="C32" s="90" t="s">
        <v>43</v>
      </c>
      <c r="D32" s="121"/>
      <c r="E32" s="121"/>
      <c r="F32" s="121"/>
      <c r="G32" s="121">
        <v>1</v>
      </c>
      <c r="H32" s="121"/>
      <c r="I32" s="136">
        <f t="shared" si="0"/>
        <v>1</v>
      </c>
      <c r="J32" s="91" t="s">
        <v>34</v>
      </c>
    </row>
    <row r="33" spans="1:19" ht="13.5" customHeight="1" x14ac:dyDescent="0.2">
      <c r="A33" s="77">
        <v>11</v>
      </c>
      <c r="B33" s="74">
        <v>11</v>
      </c>
      <c r="C33" s="97" t="s">
        <v>172</v>
      </c>
      <c r="D33" s="120"/>
      <c r="E33" s="120">
        <v>1</v>
      </c>
      <c r="F33" s="120"/>
      <c r="G33" s="120"/>
      <c r="H33" s="120"/>
      <c r="I33" s="136">
        <f t="shared" si="0"/>
        <v>1</v>
      </c>
      <c r="J33" s="103" t="s">
        <v>35</v>
      </c>
    </row>
    <row r="34" spans="1:19" ht="13.5" customHeight="1" x14ac:dyDescent="0.2">
      <c r="A34" s="78">
        <v>5</v>
      </c>
      <c r="B34" s="74">
        <v>158</v>
      </c>
      <c r="C34" s="90" t="s">
        <v>15</v>
      </c>
      <c r="D34" s="121"/>
      <c r="E34" s="121"/>
      <c r="F34" s="121">
        <v>1</v>
      </c>
      <c r="G34" s="121"/>
      <c r="H34" s="121"/>
      <c r="I34" s="136">
        <f t="shared" ref="I34:I65" si="1">SUM(D34:H34)</f>
        <v>1</v>
      </c>
      <c r="J34" s="91" t="s">
        <v>35</v>
      </c>
      <c r="Q34" s="166" t="s">
        <v>193</v>
      </c>
      <c r="R34" s="166" t="s">
        <v>194</v>
      </c>
      <c r="S34" s="169" t="s">
        <v>109</v>
      </c>
    </row>
    <row r="35" spans="1:19" ht="13.5" customHeight="1" x14ac:dyDescent="0.2">
      <c r="A35" s="76">
        <v>21</v>
      </c>
      <c r="B35" s="74">
        <v>85</v>
      </c>
      <c r="C35" s="102" t="s">
        <v>129</v>
      </c>
      <c r="D35" s="120"/>
      <c r="E35" s="120">
        <v>1</v>
      </c>
      <c r="F35" s="120"/>
      <c r="G35" s="120"/>
      <c r="H35" s="120"/>
      <c r="I35" s="136">
        <f t="shared" si="1"/>
        <v>1</v>
      </c>
      <c r="J35" s="101" t="s">
        <v>30</v>
      </c>
      <c r="Q35" s="70" t="s">
        <v>5</v>
      </c>
      <c r="R35" s="170">
        <v>21</v>
      </c>
      <c r="S35" s="170">
        <f>R35*100/178</f>
        <v>11.797752808988765</v>
      </c>
    </row>
    <row r="36" spans="1:19" x14ac:dyDescent="0.2">
      <c r="A36" s="75">
        <v>35</v>
      </c>
      <c r="B36" s="74">
        <v>129</v>
      </c>
      <c r="C36" s="87" t="s">
        <v>195</v>
      </c>
      <c r="D36" s="120"/>
      <c r="E36" s="120">
        <v>1</v>
      </c>
      <c r="F36" s="120"/>
      <c r="G36" s="120"/>
      <c r="H36" s="120"/>
      <c r="I36" s="136">
        <f t="shared" si="1"/>
        <v>1</v>
      </c>
      <c r="J36" s="101" t="s">
        <v>35</v>
      </c>
      <c r="Q36" s="70" t="s">
        <v>6</v>
      </c>
      <c r="R36" s="170">
        <v>88</v>
      </c>
      <c r="S36" s="170">
        <f t="shared" ref="S36:S39" si="2">R36*100/178</f>
        <v>49.438202247191015</v>
      </c>
    </row>
    <row r="37" spans="1:19" x14ac:dyDescent="0.2">
      <c r="A37" s="77">
        <v>51</v>
      </c>
      <c r="B37" s="74">
        <v>145</v>
      </c>
      <c r="C37" s="87" t="s">
        <v>195</v>
      </c>
      <c r="D37" s="120"/>
      <c r="E37" s="120">
        <v>1</v>
      </c>
      <c r="F37" s="120"/>
      <c r="G37" s="120"/>
      <c r="H37" s="120"/>
      <c r="I37" s="136">
        <f t="shared" si="1"/>
        <v>1</v>
      </c>
      <c r="J37" s="101" t="s">
        <v>35</v>
      </c>
      <c r="Q37" s="70" t="s">
        <v>7</v>
      </c>
      <c r="R37" s="170">
        <v>29</v>
      </c>
      <c r="S37" s="170">
        <f t="shared" si="2"/>
        <v>16.292134831460675</v>
      </c>
    </row>
    <row r="38" spans="1:19" x14ac:dyDescent="0.2">
      <c r="A38" s="78">
        <v>9</v>
      </c>
      <c r="B38" s="74">
        <v>73</v>
      </c>
      <c r="C38" s="102" t="s">
        <v>196</v>
      </c>
      <c r="D38" s="120"/>
      <c r="E38" s="120">
        <v>1</v>
      </c>
      <c r="F38" s="120"/>
      <c r="G38" s="120"/>
      <c r="H38" s="120"/>
      <c r="I38" s="136">
        <f t="shared" si="1"/>
        <v>1</v>
      </c>
      <c r="J38" s="138" t="s">
        <v>120</v>
      </c>
      <c r="Q38" s="70" t="s">
        <v>8</v>
      </c>
      <c r="R38" s="170">
        <v>30</v>
      </c>
      <c r="S38" s="170">
        <f t="shared" si="2"/>
        <v>16.853932584269664</v>
      </c>
    </row>
    <row r="39" spans="1:19" x14ac:dyDescent="0.2">
      <c r="A39" s="77">
        <v>54</v>
      </c>
      <c r="B39" s="74">
        <v>148</v>
      </c>
      <c r="C39" s="88" t="s">
        <v>104</v>
      </c>
      <c r="D39" s="120"/>
      <c r="E39" s="120">
        <v>1</v>
      </c>
      <c r="F39" s="120"/>
      <c r="G39" s="120"/>
      <c r="H39" s="120"/>
      <c r="I39" s="136">
        <f t="shared" si="1"/>
        <v>1</v>
      </c>
      <c r="J39" s="101" t="s">
        <v>34</v>
      </c>
      <c r="Q39" s="70" t="s">
        <v>9</v>
      </c>
      <c r="R39" s="170">
        <v>10</v>
      </c>
      <c r="S39" s="170">
        <f t="shared" si="2"/>
        <v>5.617977528089888</v>
      </c>
    </row>
    <row r="40" spans="1:19" x14ac:dyDescent="0.2">
      <c r="A40" s="75">
        <v>24</v>
      </c>
      <c r="B40" s="74">
        <v>24</v>
      </c>
      <c r="C40" s="97" t="s">
        <v>181</v>
      </c>
      <c r="D40" s="120"/>
      <c r="E40" s="120">
        <v>1</v>
      </c>
      <c r="F40" s="120"/>
      <c r="G40" s="120"/>
      <c r="H40" s="120"/>
      <c r="I40" s="136">
        <f t="shared" si="1"/>
        <v>1</v>
      </c>
      <c r="J40" s="103" t="s">
        <v>40</v>
      </c>
      <c r="R40" s="142">
        <f>SUM(R35:R39)</f>
        <v>178</v>
      </c>
      <c r="S40" s="142">
        <f>SUM(S35:S39)</f>
        <v>100</v>
      </c>
    </row>
    <row r="41" spans="1:19" x14ac:dyDescent="0.2">
      <c r="A41" s="77">
        <v>16</v>
      </c>
      <c r="B41" s="74">
        <v>110</v>
      </c>
      <c r="C41" s="87" t="s">
        <v>126</v>
      </c>
      <c r="D41" s="120"/>
      <c r="E41" s="120">
        <v>1</v>
      </c>
      <c r="F41" s="120"/>
      <c r="G41" s="120"/>
      <c r="H41" s="120"/>
      <c r="I41" s="136">
        <f t="shared" si="1"/>
        <v>1</v>
      </c>
      <c r="J41" s="101" t="s">
        <v>35</v>
      </c>
    </row>
    <row r="42" spans="1:19" x14ac:dyDescent="0.2">
      <c r="A42" s="75">
        <v>9</v>
      </c>
      <c r="B42" s="74">
        <v>9</v>
      </c>
      <c r="C42" s="87" t="s">
        <v>126</v>
      </c>
      <c r="D42" s="120"/>
      <c r="E42" s="120">
        <v>1</v>
      </c>
      <c r="F42" s="120"/>
      <c r="G42" s="120"/>
      <c r="H42" s="120"/>
      <c r="I42" s="136">
        <f t="shared" si="1"/>
        <v>1</v>
      </c>
      <c r="J42" s="103" t="s">
        <v>35</v>
      </c>
    </row>
    <row r="43" spans="1:19" x14ac:dyDescent="0.2">
      <c r="A43" s="77">
        <v>14</v>
      </c>
      <c r="B43" s="74">
        <v>14</v>
      </c>
      <c r="C43" s="87" t="s">
        <v>126</v>
      </c>
      <c r="D43" s="120"/>
      <c r="E43" s="120">
        <v>1</v>
      </c>
      <c r="F43" s="120"/>
      <c r="G43" s="120"/>
      <c r="H43" s="120"/>
      <c r="I43" s="136">
        <f t="shared" si="1"/>
        <v>1</v>
      </c>
      <c r="J43" s="103" t="s">
        <v>35</v>
      </c>
    </row>
    <row r="44" spans="1:19" x14ac:dyDescent="0.2">
      <c r="A44" s="75">
        <v>46</v>
      </c>
      <c r="B44" s="74">
        <v>140</v>
      </c>
      <c r="C44" s="87" t="s">
        <v>126</v>
      </c>
      <c r="D44" s="120"/>
      <c r="E44" s="120">
        <v>1</v>
      </c>
      <c r="F44" s="120"/>
      <c r="G44" s="120"/>
      <c r="H44" s="120"/>
      <c r="I44" s="136">
        <f t="shared" si="1"/>
        <v>1</v>
      </c>
      <c r="J44" s="101" t="s">
        <v>35</v>
      </c>
    </row>
    <row r="45" spans="1:19" x14ac:dyDescent="0.2">
      <c r="A45" s="76">
        <v>29</v>
      </c>
      <c r="B45" s="74">
        <v>59</v>
      </c>
      <c r="C45" s="104" t="s">
        <v>126</v>
      </c>
      <c r="D45" s="120"/>
      <c r="E45" s="120">
        <v>1</v>
      </c>
      <c r="F45" s="120"/>
      <c r="G45" s="120"/>
      <c r="H45" s="120"/>
      <c r="I45" s="136">
        <f t="shared" si="1"/>
        <v>1</v>
      </c>
      <c r="J45" s="105" t="s">
        <v>35</v>
      </c>
    </row>
    <row r="46" spans="1:19" x14ac:dyDescent="0.2">
      <c r="A46" s="78">
        <v>16</v>
      </c>
      <c r="B46" s="74">
        <v>80</v>
      </c>
      <c r="C46" s="102" t="s">
        <v>126</v>
      </c>
      <c r="D46" s="120"/>
      <c r="E46" s="120">
        <v>1</v>
      </c>
      <c r="F46" s="120"/>
      <c r="G46" s="120"/>
      <c r="H46" s="120"/>
      <c r="I46" s="136">
        <f t="shared" si="1"/>
        <v>1</v>
      </c>
      <c r="J46" s="101" t="s">
        <v>35</v>
      </c>
    </row>
    <row r="47" spans="1:19" x14ac:dyDescent="0.2">
      <c r="A47" s="76">
        <v>30</v>
      </c>
      <c r="B47" s="74">
        <v>94</v>
      </c>
      <c r="C47" s="102" t="s">
        <v>126</v>
      </c>
      <c r="D47" s="120"/>
      <c r="E47" s="125">
        <v>1</v>
      </c>
      <c r="F47" s="120"/>
      <c r="G47" s="120"/>
      <c r="H47" s="120"/>
      <c r="I47" s="136">
        <f t="shared" si="1"/>
        <v>1</v>
      </c>
      <c r="J47" s="101" t="s">
        <v>35</v>
      </c>
    </row>
    <row r="48" spans="1:19" x14ac:dyDescent="0.2">
      <c r="A48" s="75">
        <v>56</v>
      </c>
      <c r="B48" s="74">
        <v>150</v>
      </c>
      <c r="C48" s="87" t="s">
        <v>197</v>
      </c>
      <c r="D48" s="120"/>
      <c r="E48" s="120">
        <v>1</v>
      </c>
      <c r="F48" s="120"/>
      <c r="G48" s="120"/>
      <c r="H48" s="120"/>
      <c r="I48" s="136">
        <f t="shared" si="1"/>
        <v>1</v>
      </c>
      <c r="J48" s="101" t="s">
        <v>35</v>
      </c>
    </row>
    <row r="49" spans="1:10" x14ac:dyDescent="0.2">
      <c r="A49" s="77">
        <v>6</v>
      </c>
      <c r="B49" s="74">
        <v>100</v>
      </c>
      <c r="C49" s="87" t="s">
        <v>126</v>
      </c>
      <c r="D49" s="120"/>
      <c r="E49" s="120">
        <v>1</v>
      </c>
      <c r="F49" s="120"/>
      <c r="G49" s="120"/>
      <c r="H49" s="120"/>
      <c r="I49" s="136">
        <f t="shared" si="1"/>
        <v>1</v>
      </c>
      <c r="J49" s="101" t="s">
        <v>35</v>
      </c>
    </row>
    <row r="50" spans="1:10" x14ac:dyDescent="0.2">
      <c r="A50" s="78">
        <v>12</v>
      </c>
      <c r="B50" s="74">
        <v>42</v>
      </c>
      <c r="C50" s="104" t="s">
        <v>148</v>
      </c>
      <c r="D50" s="120"/>
      <c r="E50" s="120"/>
      <c r="F50" s="120"/>
      <c r="G50" s="120"/>
      <c r="H50" s="120">
        <v>1</v>
      </c>
      <c r="I50" s="136">
        <f t="shared" si="1"/>
        <v>1</v>
      </c>
      <c r="J50" s="105" t="s">
        <v>34</v>
      </c>
    </row>
    <row r="51" spans="1:10" x14ac:dyDescent="0.2">
      <c r="A51" s="76">
        <v>2</v>
      </c>
      <c r="B51" s="74">
        <v>155</v>
      </c>
      <c r="C51" s="90" t="s">
        <v>12</v>
      </c>
      <c r="D51" s="121"/>
      <c r="E51" s="121">
        <v>1</v>
      </c>
      <c r="F51" s="121"/>
      <c r="G51" s="121"/>
      <c r="H51" s="121"/>
      <c r="I51" s="136">
        <f t="shared" si="1"/>
        <v>1</v>
      </c>
      <c r="J51" s="91" t="s">
        <v>33</v>
      </c>
    </row>
    <row r="52" spans="1:10" x14ac:dyDescent="0.2">
      <c r="A52" s="78">
        <v>11</v>
      </c>
      <c r="B52" s="74">
        <v>41</v>
      </c>
      <c r="C52" s="104" t="s">
        <v>147</v>
      </c>
      <c r="D52" s="120">
        <v>1</v>
      </c>
      <c r="E52" s="120"/>
      <c r="F52" s="120"/>
      <c r="G52" s="120"/>
      <c r="H52" s="120"/>
      <c r="I52" s="136">
        <f t="shared" si="1"/>
        <v>1</v>
      </c>
      <c r="J52" s="105" t="s">
        <v>30</v>
      </c>
    </row>
    <row r="53" spans="1:10" x14ac:dyDescent="0.2">
      <c r="A53" s="76">
        <v>11</v>
      </c>
      <c r="B53" s="74">
        <v>164</v>
      </c>
      <c r="C53" s="90" t="s">
        <v>21</v>
      </c>
      <c r="D53" s="121"/>
      <c r="E53" s="121"/>
      <c r="F53" s="121"/>
      <c r="G53" s="121">
        <v>1</v>
      </c>
      <c r="H53" s="121"/>
      <c r="I53" s="136">
        <f t="shared" si="1"/>
        <v>1</v>
      </c>
      <c r="J53" s="91" t="s">
        <v>31</v>
      </c>
    </row>
    <row r="54" spans="1:10" x14ac:dyDescent="0.2">
      <c r="A54" s="75">
        <v>10</v>
      </c>
      <c r="B54" s="74">
        <v>104</v>
      </c>
      <c r="C54" s="87" t="s">
        <v>64</v>
      </c>
      <c r="D54" s="120"/>
      <c r="E54" s="121"/>
      <c r="F54" s="120"/>
      <c r="G54" s="120">
        <v>1</v>
      </c>
      <c r="H54" s="120"/>
      <c r="I54" s="136">
        <f t="shared" si="1"/>
        <v>1</v>
      </c>
      <c r="J54" s="101" t="s">
        <v>34</v>
      </c>
    </row>
    <row r="55" spans="1:10" x14ac:dyDescent="0.2">
      <c r="A55" s="76">
        <v>23</v>
      </c>
      <c r="B55" s="74">
        <v>53</v>
      </c>
      <c r="C55" s="104" t="s">
        <v>135</v>
      </c>
      <c r="D55" s="120"/>
      <c r="E55" s="120"/>
      <c r="F55" s="120"/>
      <c r="G55" s="120">
        <v>1</v>
      </c>
      <c r="H55" s="120"/>
      <c r="I55" s="136">
        <f t="shared" si="1"/>
        <v>1</v>
      </c>
      <c r="J55" s="105" t="s">
        <v>31</v>
      </c>
    </row>
    <row r="56" spans="1:10" x14ac:dyDescent="0.2">
      <c r="A56" s="78">
        <v>29</v>
      </c>
      <c r="B56" s="74">
        <v>93</v>
      </c>
      <c r="C56" s="104" t="s">
        <v>135</v>
      </c>
      <c r="D56" s="120"/>
      <c r="E56" s="120"/>
      <c r="F56" s="120"/>
      <c r="G56" s="120">
        <v>1</v>
      </c>
      <c r="H56" s="120"/>
      <c r="I56" s="136">
        <f t="shared" si="1"/>
        <v>1</v>
      </c>
      <c r="J56" s="101" t="s">
        <v>31</v>
      </c>
    </row>
    <row r="57" spans="1:10" x14ac:dyDescent="0.2">
      <c r="A57" s="76">
        <v>22</v>
      </c>
      <c r="B57" s="74">
        <v>86</v>
      </c>
      <c r="C57" s="104" t="s">
        <v>135</v>
      </c>
      <c r="D57" s="120"/>
      <c r="E57" s="120"/>
      <c r="F57" s="120"/>
      <c r="G57" s="120">
        <v>1</v>
      </c>
      <c r="H57" s="120"/>
      <c r="I57" s="136">
        <f t="shared" si="1"/>
        <v>1</v>
      </c>
      <c r="J57" s="101" t="s">
        <v>31</v>
      </c>
    </row>
    <row r="58" spans="1:10" x14ac:dyDescent="0.2">
      <c r="A58" s="75">
        <v>42</v>
      </c>
      <c r="B58" s="74">
        <v>136</v>
      </c>
      <c r="C58" s="87" t="s">
        <v>96</v>
      </c>
      <c r="D58" s="120"/>
      <c r="E58" s="125"/>
      <c r="F58" s="120"/>
      <c r="G58" s="120">
        <v>1</v>
      </c>
      <c r="H58" s="120"/>
      <c r="I58" s="136">
        <f t="shared" si="1"/>
        <v>1</v>
      </c>
      <c r="J58" s="101" t="s">
        <v>35</v>
      </c>
    </row>
    <row r="59" spans="1:10" x14ac:dyDescent="0.2">
      <c r="A59" s="77">
        <v>57</v>
      </c>
      <c r="B59" s="74">
        <v>151</v>
      </c>
      <c r="C59" s="87" t="s">
        <v>96</v>
      </c>
      <c r="D59" s="120"/>
      <c r="E59" s="120"/>
      <c r="F59" s="120"/>
      <c r="G59" s="120">
        <v>1</v>
      </c>
      <c r="H59" s="120"/>
      <c r="I59" s="136">
        <f t="shared" si="1"/>
        <v>1</v>
      </c>
      <c r="J59" s="101" t="s">
        <v>35</v>
      </c>
    </row>
    <row r="60" spans="1:10" x14ac:dyDescent="0.2">
      <c r="A60" s="78">
        <v>3</v>
      </c>
      <c r="B60" s="74">
        <v>33</v>
      </c>
      <c r="C60" s="79" t="s">
        <v>138</v>
      </c>
      <c r="D60" s="120"/>
      <c r="E60" s="120">
        <v>1</v>
      </c>
      <c r="F60" s="120"/>
      <c r="G60" s="120"/>
      <c r="H60" s="120"/>
      <c r="I60" s="136">
        <f t="shared" si="1"/>
        <v>1</v>
      </c>
      <c r="J60" s="129" t="s">
        <v>31</v>
      </c>
    </row>
    <row r="61" spans="1:10" x14ac:dyDescent="0.2">
      <c r="A61" s="77">
        <v>5</v>
      </c>
      <c r="B61" s="74">
        <v>5</v>
      </c>
      <c r="C61" s="97" t="s">
        <v>167</v>
      </c>
      <c r="D61" s="120"/>
      <c r="E61" s="120"/>
      <c r="F61" s="120">
        <v>1</v>
      </c>
      <c r="G61" s="120"/>
      <c r="H61" s="120"/>
      <c r="I61" s="136">
        <f t="shared" si="1"/>
        <v>1</v>
      </c>
      <c r="J61" s="103" t="s">
        <v>31</v>
      </c>
    </row>
    <row r="62" spans="1:10" x14ac:dyDescent="0.2">
      <c r="A62" s="75">
        <v>8</v>
      </c>
      <c r="B62" s="74">
        <v>8</v>
      </c>
      <c r="C62" s="97" t="s">
        <v>167</v>
      </c>
      <c r="D62" s="120"/>
      <c r="E62" s="120"/>
      <c r="F62" s="120">
        <v>1</v>
      </c>
      <c r="G62" s="120"/>
      <c r="H62" s="120"/>
      <c r="I62" s="136">
        <f t="shared" si="1"/>
        <v>1</v>
      </c>
      <c r="J62" s="103" t="s">
        <v>31</v>
      </c>
    </row>
    <row r="63" spans="1:10" x14ac:dyDescent="0.2">
      <c r="A63" s="77">
        <v>26</v>
      </c>
      <c r="B63" s="74">
        <v>26</v>
      </c>
      <c r="C63" s="97" t="s">
        <v>167</v>
      </c>
      <c r="D63" s="120"/>
      <c r="E63" s="120"/>
      <c r="F63" s="120">
        <v>1</v>
      </c>
      <c r="G63" s="120"/>
      <c r="H63" s="120"/>
      <c r="I63" s="136">
        <f t="shared" si="1"/>
        <v>1</v>
      </c>
      <c r="J63" s="103" t="s">
        <v>31</v>
      </c>
    </row>
    <row r="64" spans="1:10" ht="12.75" thickBot="1" x14ac:dyDescent="0.25">
      <c r="A64" s="75">
        <v>27</v>
      </c>
      <c r="B64" s="74">
        <v>27</v>
      </c>
      <c r="C64" s="97" t="s">
        <v>167</v>
      </c>
      <c r="D64" s="120"/>
      <c r="E64" s="120"/>
      <c r="F64" s="120">
        <v>1</v>
      </c>
      <c r="G64" s="120"/>
      <c r="H64" s="120"/>
      <c r="I64" s="136">
        <f t="shared" si="1"/>
        <v>1</v>
      </c>
      <c r="J64" s="103" t="s">
        <v>31</v>
      </c>
    </row>
    <row r="65" spans="1:10" x14ac:dyDescent="0.2">
      <c r="A65" s="80">
        <v>1</v>
      </c>
      <c r="B65" s="74">
        <v>31</v>
      </c>
      <c r="C65" s="132" t="s">
        <v>167</v>
      </c>
      <c r="D65" s="127"/>
      <c r="E65" s="128"/>
      <c r="F65" s="128">
        <v>1</v>
      </c>
      <c r="G65" s="128"/>
      <c r="H65" s="128"/>
      <c r="I65" s="136">
        <f t="shared" si="1"/>
        <v>1</v>
      </c>
      <c r="J65" s="133" t="s">
        <v>31</v>
      </c>
    </row>
    <row r="66" spans="1:10" x14ac:dyDescent="0.2">
      <c r="A66" s="73">
        <v>21</v>
      </c>
      <c r="B66" s="74">
        <v>21</v>
      </c>
      <c r="C66" s="108" t="s">
        <v>178</v>
      </c>
      <c r="D66" s="126">
        <v>1</v>
      </c>
      <c r="E66" s="120"/>
      <c r="F66" s="120"/>
      <c r="G66" s="120"/>
      <c r="H66" s="120"/>
      <c r="I66" s="136">
        <f t="shared" ref="I66:I97" si="3">SUM(D66:H66)</f>
        <v>1</v>
      </c>
      <c r="J66" s="98" t="s">
        <v>183</v>
      </c>
    </row>
    <row r="67" spans="1:10" x14ac:dyDescent="0.2">
      <c r="A67" s="82">
        <v>1</v>
      </c>
      <c r="B67" s="74">
        <v>65</v>
      </c>
      <c r="C67" s="83" t="s">
        <v>110</v>
      </c>
      <c r="D67" s="126">
        <v>1</v>
      </c>
      <c r="E67" s="120"/>
      <c r="F67" s="120"/>
      <c r="G67" s="120"/>
      <c r="H67" s="120"/>
      <c r="I67" s="136">
        <f t="shared" si="3"/>
        <v>1</v>
      </c>
      <c r="J67" s="84" t="s">
        <v>111</v>
      </c>
    </row>
    <row r="68" spans="1:10" x14ac:dyDescent="0.2">
      <c r="A68" s="81">
        <v>3</v>
      </c>
      <c r="B68" s="74">
        <v>67</v>
      </c>
      <c r="C68" s="83" t="s">
        <v>114</v>
      </c>
      <c r="D68" s="126">
        <v>1</v>
      </c>
      <c r="E68" s="120"/>
      <c r="F68" s="120"/>
      <c r="G68" s="120"/>
      <c r="H68" s="120"/>
      <c r="I68" s="136">
        <f t="shared" si="3"/>
        <v>1</v>
      </c>
      <c r="J68" s="84" t="s">
        <v>111</v>
      </c>
    </row>
    <row r="69" spans="1:10" x14ac:dyDescent="0.2">
      <c r="A69" s="82">
        <v>17</v>
      </c>
      <c r="B69" s="74">
        <v>47</v>
      </c>
      <c r="C69" s="104" t="s">
        <v>152</v>
      </c>
      <c r="D69" s="126"/>
      <c r="E69" s="121"/>
      <c r="F69" s="120"/>
      <c r="G69" s="120"/>
      <c r="H69" s="120">
        <v>1</v>
      </c>
      <c r="I69" s="136">
        <f t="shared" si="3"/>
        <v>1</v>
      </c>
      <c r="J69" s="107" t="s">
        <v>35</v>
      </c>
    </row>
    <row r="70" spans="1:10" x14ac:dyDescent="0.2">
      <c r="A70" s="81">
        <v>28</v>
      </c>
      <c r="B70" s="74">
        <v>58</v>
      </c>
      <c r="C70" s="104" t="s">
        <v>152</v>
      </c>
      <c r="D70" s="126"/>
      <c r="E70" s="121"/>
      <c r="F70" s="120"/>
      <c r="G70" s="120"/>
      <c r="H70" s="120">
        <v>1</v>
      </c>
      <c r="I70" s="136">
        <f t="shared" si="3"/>
        <v>1</v>
      </c>
      <c r="J70" s="107" t="s">
        <v>35</v>
      </c>
    </row>
    <row r="71" spans="1:10" x14ac:dyDescent="0.2">
      <c r="A71" s="85">
        <v>1</v>
      </c>
      <c r="B71" s="74">
        <v>95</v>
      </c>
      <c r="C71" s="87" t="s">
        <v>146</v>
      </c>
      <c r="D71" s="125"/>
      <c r="E71" s="120">
        <v>1</v>
      </c>
      <c r="F71" s="120"/>
      <c r="G71" s="120"/>
      <c r="H71" s="120"/>
      <c r="I71" s="136">
        <f t="shared" si="3"/>
        <v>1</v>
      </c>
      <c r="J71" s="84" t="s">
        <v>67</v>
      </c>
    </row>
    <row r="72" spans="1:10" x14ac:dyDescent="0.2">
      <c r="A72" s="73">
        <v>12</v>
      </c>
      <c r="B72" s="74">
        <v>106</v>
      </c>
      <c r="C72" s="87" t="s">
        <v>146</v>
      </c>
      <c r="D72" s="120"/>
      <c r="E72" s="120">
        <v>1</v>
      </c>
      <c r="F72" s="120"/>
      <c r="G72" s="120"/>
      <c r="H72" s="120"/>
      <c r="I72" s="136">
        <f t="shared" si="3"/>
        <v>1</v>
      </c>
      <c r="J72" s="84" t="s">
        <v>67</v>
      </c>
    </row>
    <row r="73" spans="1:10" x14ac:dyDescent="0.2">
      <c r="A73" s="85">
        <v>15</v>
      </c>
      <c r="B73" s="74">
        <v>109</v>
      </c>
      <c r="C73" s="87" t="s">
        <v>146</v>
      </c>
      <c r="D73" s="120"/>
      <c r="E73" s="120">
        <v>1</v>
      </c>
      <c r="F73" s="120"/>
      <c r="G73" s="120"/>
      <c r="H73" s="120"/>
      <c r="I73" s="136">
        <f t="shared" si="3"/>
        <v>1</v>
      </c>
      <c r="J73" s="84" t="s">
        <v>67</v>
      </c>
    </row>
    <row r="74" spans="1:10" x14ac:dyDescent="0.2">
      <c r="A74" s="73">
        <v>18</v>
      </c>
      <c r="B74" s="74">
        <v>112</v>
      </c>
      <c r="C74" s="87" t="s">
        <v>146</v>
      </c>
      <c r="D74" s="120"/>
      <c r="E74" s="120">
        <v>1</v>
      </c>
      <c r="F74" s="120"/>
      <c r="G74" s="120"/>
      <c r="H74" s="120"/>
      <c r="I74" s="136">
        <f t="shared" si="3"/>
        <v>1</v>
      </c>
      <c r="J74" s="84" t="s">
        <v>67</v>
      </c>
    </row>
    <row r="75" spans="1:10" x14ac:dyDescent="0.2">
      <c r="A75" s="82">
        <v>10</v>
      </c>
      <c r="B75" s="74">
        <v>40</v>
      </c>
      <c r="C75" s="104" t="s">
        <v>146</v>
      </c>
      <c r="D75" s="120"/>
      <c r="E75" s="120">
        <v>1</v>
      </c>
      <c r="F75" s="120"/>
      <c r="G75" s="120"/>
      <c r="H75" s="120"/>
      <c r="I75" s="136">
        <f t="shared" si="3"/>
        <v>1</v>
      </c>
      <c r="J75" s="107" t="s">
        <v>67</v>
      </c>
    </row>
    <row r="76" spans="1:10" ht="13.5" customHeight="1" x14ac:dyDescent="0.2">
      <c r="A76" s="81">
        <v>13</v>
      </c>
      <c r="B76" s="74">
        <v>43</v>
      </c>
      <c r="C76" s="104" t="s">
        <v>146</v>
      </c>
      <c r="D76" s="120"/>
      <c r="E76" s="120">
        <v>1</v>
      </c>
      <c r="F76" s="120"/>
      <c r="G76" s="120"/>
      <c r="H76" s="120"/>
      <c r="I76" s="136">
        <f t="shared" si="3"/>
        <v>1</v>
      </c>
      <c r="J76" s="107" t="s">
        <v>67</v>
      </c>
    </row>
    <row r="77" spans="1:10" ht="13.5" customHeight="1" x14ac:dyDescent="0.2">
      <c r="A77" s="82">
        <v>19</v>
      </c>
      <c r="B77" s="74">
        <v>49</v>
      </c>
      <c r="C77" s="104" t="s">
        <v>146</v>
      </c>
      <c r="D77" s="120"/>
      <c r="E77" s="120">
        <v>1</v>
      </c>
      <c r="F77" s="120"/>
      <c r="G77" s="120"/>
      <c r="H77" s="120"/>
      <c r="I77" s="136">
        <f t="shared" si="3"/>
        <v>1</v>
      </c>
      <c r="J77" s="107" t="s">
        <v>67</v>
      </c>
    </row>
    <row r="78" spans="1:10" ht="13.5" customHeight="1" x14ac:dyDescent="0.2">
      <c r="A78" s="81">
        <v>10</v>
      </c>
      <c r="B78" s="74">
        <v>74</v>
      </c>
      <c r="C78" s="106" t="s">
        <v>146</v>
      </c>
      <c r="D78" s="120"/>
      <c r="E78" s="120">
        <v>1</v>
      </c>
      <c r="F78" s="120"/>
      <c r="G78" s="120"/>
      <c r="H78" s="120"/>
      <c r="I78" s="136">
        <f t="shared" si="3"/>
        <v>1</v>
      </c>
      <c r="J78" s="84" t="s">
        <v>67</v>
      </c>
    </row>
    <row r="79" spans="1:10" ht="13.5" customHeight="1" x14ac:dyDescent="0.2">
      <c r="A79" s="82">
        <v>17</v>
      </c>
      <c r="B79" s="74">
        <v>81</v>
      </c>
      <c r="C79" s="106" t="s">
        <v>146</v>
      </c>
      <c r="D79" s="120"/>
      <c r="E79" s="120">
        <v>1</v>
      </c>
      <c r="F79" s="120"/>
      <c r="G79" s="120"/>
      <c r="H79" s="120"/>
      <c r="I79" s="136">
        <f t="shared" si="3"/>
        <v>1</v>
      </c>
      <c r="J79" s="84" t="s">
        <v>67</v>
      </c>
    </row>
    <row r="80" spans="1:10" ht="13.5" customHeight="1" x14ac:dyDescent="0.2">
      <c r="A80" s="81">
        <v>15</v>
      </c>
      <c r="B80" s="74">
        <v>45</v>
      </c>
      <c r="C80" s="104" t="s">
        <v>149</v>
      </c>
      <c r="D80" s="120"/>
      <c r="E80" s="120"/>
      <c r="F80" s="120">
        <v>1</v>
      </c>
      <c r="G80" s="120"/>
      <c r="H80" s="120"/>
      <c r="I80" s="136">
        <f t="shared" si="3"/>
        <v>1</v>
      </c>
      <c r="J80" s="107" t="s">
        <v>111</v>
      </c>
    </row>
    <row r="81" spans="1:10" x14ac:dyDescent="0.2">
      <c r="A81" s="82">
        <v>3</v>
      </c>
      <c r="B81" s="74">
        <v>156</v>
      </c>
      <c r="C81" s="106" t="s">
        <v>93</v>
      </c>
      <c r="D81" s="121"/>
      <c r="E81" s="121"/>
      <c r="F81" s="121"/>
      <c r="G81" s="121">
        <v>1</v>
      </c>
      <c r="H81" s="121"/>
      <c r="I81" s="136">
        <f t="shared" si="3"/>
        <v>1</v>
      </c>
      <c r="J81" s="84" t="s">
        <v>32</v>
      </c>
    </row>
    <row r="82" spans="1:10" x14ac:dyDescent="0.2">
      <c r="A82" s="81">
        <v>20</v>
      </c>
      <c r="B82" s="74">
        <v>173</v>
      </c>
      <c r="C82" s="106" t="s">
        <v>93</v>
      </c>
      <c r="D82" s="121"/>
      <c r="E82" s="121"/>
      <c r="F82" s="121">
        <v>1</v>
      </c>
      <c r="G82" s="121"/>
      <c r="H82" s="121"/>
      <c r="I82" s="136">
        <f t="shared" si="3"/>
        <v>1</v>
      </c>
      <c r="J82" s="84" t="s">
        <v>32</v>
      </c>
    </row>
    <row r="83" spans="1:10" x14ac:dyDescent="0.2">
      <c r="A83" s="82">
        <v>11</v>
      </c>
      <c r="B83" s="74">
        <v>75</v>
      </c>
      <c r="C83" s="106" t="s">
        <v>93</v>
      </c>
      <c r="D83" s="120"/>
      <c r="E83" s="120">
        <v>1</v>
      </c>
      <c r="F83" s="120"/>
      <c r="G83" s="120"/>
      <c r="H83" s="120"/>
      <c r="I83" s="136">
        <f t="shared" si="3"/>
        <v>1</v>
      </c>
      <c r="J83" s="84" t="s">
        <v>32</v>
      </c>
    </row>
    <row r="84" spans="1:10" x14ac:dyDescent="0.2">
      <c r="A84" s="81">
        <v>20</v>
      </c>
      <c r="B84" s="74">
        <v>84</v>
      </c>
      <c r="C84" s="102" t="s">
        <v>93</v>
      </c>
      <c r="D84" s="120"/>
      <c r="E84" s="120">
        <v>1</v>
      </c>
      <c r="F84" s="120"/>
      <c r="G84" s="120"/>
      <c r="H84" s="120"/>
      <c r="I84" s="136">
        <f t="shared" si="3"/>
        <v>1</v>
      </c>
      <c r="J84" s="84" t="s">
        <v>32</v>
      </c>
    </row>
    <row r="85" spans="1:10" x14ac:dyDescent="0.2">
      <c r="A85" s="82">
        <v>15</v>
      </c>
      <c r="B85" s="74">
        <v>168</v>
      </c>
      <c r="C85" s="90" t="s">
        <v>93</v>
      </c>
      <c r="D85" s="121"/>
      <c r="E85" s="121"/>
      <c r="F85" s="121"/>
      <c r="G85" s="121">
        <v>1</v>
      </c>
      <c r="H85" s="121"/>
      <c r="I85" s="136">
        <f t="shared" si="3"/>
        <v>1</v>
      </c>
      <c r="J85" s="96" t="s">
        <v>32</v>
      </c>
    </row>
    <row r="86" spans="1:10" x14ac:dyDescent="0.2">
      <c r="A86" s="81">
        <v>26</v>
      </c>
      <c r="B86" s="74">
        <v>56</v>
      </c>
      <c r="C86" s="104" t="s">
        <v>93</v>
      </c>
      <c r="D86" s="120"/>
      <c r="E86" s="120">
        <v>1</v>
      </c>
      <c r="F86" s="120"/>
      <c r="G86" s="120"/>
      <c r="H86" s="120"/>
      <c r="I86" s="136">
        <f t="shared" si="3"/>
        <v>1</v>
      </c>
      <c r="J86" s="107" t="s">
        <v>32</v>
      </c>
    </row>
    <row r="87" spans="1:10" x14ac:dyDescent="0.2">
      <c r="A87" s="85">
        <v>37</v>
      </c>
      <c r="B87" s="74">
        <v>131</v>
      </c>
      <c r="C87" s="87" t="s">
        <v>93</v>
      </c>
      <c r="D87" s="120"/>
      <c r="E87" s="120">
        <v>1</v>
      </c>
      <c r="F87" s="120"/>
      <c r="G87" s="120"/>
      <c r="H87" s="120"/>
      <c r="I87" s="136">
        <f t="shared" si="3"/>
        <v>1</v>
      </c>
      <c r="J87" s="84" t="s">
        <v>32</v>
      </c>
    </row>
    <row r="88" spans="1:10" x14ac:dyDescent="0.2">
      <c r="A88" s="73">
        <v>43</v>
      </c>
      <c r="B88" s="74">
        <v>137</v>
      </c>
      <c r="C88" s="87" t="s">
        <v>97</v>
      </c>
      <c r="D88" s="120"/>
      <c r="E88" s="120">
        <v>1</v>
      </c>
      <c r="F88" s="120"/>
      <c r="G88" s="120"/>
      <c r="H88" s="120"/>
      <c r="I88" s="136">
        <f t="shared" si="3"/>
        <v>1</v>
      </c>
      <c r="J88" s="84" t="s">
        <v>67</v>
      </c>
    </row>
    <row r="89" spans="1:10" x14ac:dyDescent="0.2">
      <c r="A89" s="82">
        <v>33</v>
      </c>
      <c r="B89" s="74">
        <v>63</v>
      </c>
      <c r="C89" s="104" t="s">
        <v>198</v>
      </c>
      <c r="D89" s="120"/>
      <c r="E89" s="120"/>
      <c r="F89" s="120">
        <v>1</v>
      </c>
      <c r="G89" s="120"/>
      <c r="H89" s="120"/>
      <c r="I89" s="136">
        <f t="shared" si="3"/>
        <v>1</v>
      </c>
      <c r="J89" s="107" t="s">
        <v>35</v>
      </c>
    </row>
    <row r="90" spans="1:10" x14ac:dyDescent="0.2">
      <c r="A90" s="73">
        <v>19</v>
      </c>
      <c r="B90" s="74">
        <v>19</v>
      </c>
      <c r="C90" s="97" t="s">
        <v>198</v>
      </c>
      <c r="D90" s="120"/>
      <c r="E90" s="120"/>
      <c r="F90" s="120"/>
      <c r="G90" s="120">
        <v>1</v>
      </c>
      <c r="H90" s="120"/>
      <c r="I90" s="136">
        <f t="shared" si="3"/>
        <v>1</v>
      </c>
      <c r="J90" s="98" t="s">
        <v>35</v>
      </c>
    </row>
    <row r="91" spans="1:10" x14ac:dyDescent="0.2">
      <c r="A91" s="82">
        <v>18</v>
      </c>
      <c r="B91" s="74">
        <v>48</v>
      </c>
      <c r="C91" s="104" t="s">
        <v>153</v>
      </c>
      <c r="D91" s="120"/>
      <c r="E91" s="120">
        <v>1</v>
      </c>
      <c r="F91" s="120"/>
      <c r="G91" s="120"/>
      <c r="H91" s="120"/>
      <c r="I91" s="136">
        <f t="shared" si="3"/>
        <v>1</v>
      </c>
      <c r="J91" s="107" t="s">
        <v>67</v>
      </c>
    </row>
    <row r="92" spans="1:10" x14ac:dyDescent="0.2">
      <c r="A92" s="81">
        <v>31</v>
      </c>
      <c r="B92" s="74">
        <v>61</v>
      </c>
      <c r="C92" s="104" t="s">
        <v>153</v>
      </c>
      <c r="D92" s="120"/>
      <c r="E92" s="120">
        <v>1</v>
      </c>
      <c r="F92" s="120"/>
      <c r="G92" s="120"/>
      <c r="H92" s="120"/>
      <c r="I92" s="136">
        <f t="shared" si="3"/>
        <v>1</v>
      </c>
      <c r="J92" s="107" t="s">
        <v>67</v>
      </c>
    </row>
    <row r="93" spans="1:10" x14ac:dyDescent="0.2">
      <c r="A93" s="82">
        <v>5</v>
      </c>
      <c r="B93" s="74">
        <v>69</v>
      </c>
      <c r="C93" s="78" t="s">
        <v>116</v>
      </c>
      <c r="D93" s="120">
        <v>1</v>
      </c>
      <c r="E93" s="120"/>
      <c r="F93" s="120"/>
      <c r="G93" s="120"/>
      <c r="H93" s="120"/>
      <c r="I93" s="136">
        <f t="shared" si="3"/>
        <v>1</v>
      </c>
      <c r="J93" s="84" t="s">
        <v>31</v>
      </c>
    </row>
    <row r="94" spans="1:10" ht="12.75" thickBot="1" x14ac:dyDescent="0.25">
      <c r="A94" s="89">
        <v>21</v>
      </c>
      <c r="B94" s="74">
        <v>115</v>
      </c>
      <c r="C94" s="95" t="s">
        <v>73</v>
      </c>
      <c r="D94" s="122"/>
      <c r="E94" s="122"/>
      <c r="F94" s="122"/>
      <c r="G94" s="122">
        <v>1</v>
      </c>
      <c r="H94" s="122"/>
      <c r="I94" s="136">
        <f t="shared" si="3"/>
        <v>1</v>
      </c>
      <c r="J94" s="99" t="s">
        <v>31</v>
      </c>
    </row>
    <row r="95" spans="1:10" x14ac:dyDescent="0.2">
      <c r="A95" s="85">
        <v>19</v>
      </c>
      <c r="B95" s="74">
        <v>113</v>
      </c>
      <c r="C95" s="86" t="s">
        <v>199</v>
      </c>
      <c r="D95" s="123">
        <v>1</v>
      </c>
      <c r="E95" s="123"/>
      <c r="F95" s="123"/>
      <c r="G95" s="123"/>
      <c r="H95" s="123"/>
      <c r="I95" s="136">
        <f t="shared" si="3"/>
        <v>1</v>
      </c>
      <c r="J95" s="110" t="s">
        <v>35</v>
      </c>
    </row>
    <row r="96" spans="1:10" x14ac:dyDescent="0.2">
      <c r="A96" s="73">
        <v>55</v>
      </c>
      <c r="B96" s="74">
        <v>149</v>
      </c>
      <c r="C96" s="87" t="s">
        <v>106</v>
      </c>
      <c r="D96" s="120"/>
      <c r="E96" s="120">
        <v>1</v>
      </c>
      <c r="F96" s="120"/>
      <c r="G96" s="120"/>
      <c r="H96" s="120"/>
      <c r="I96" s="136">
        <f t="shared" si="3"/>
        <v>1</v>
      </c>
      <c r="J96" s="84" t="s">
        <v>35</v>
      </c>
    </row>
    <row r="97" spans="1:10" x14ac:dyDescent="0.2">
      <c r="A97" s="73">
        <v>5</v>
      </c>
      <c r="B97" s="74">
        <v>99</v>
      </c>
      <c r="C97" s="87" t="s">
        <v>63</v>
      </c>
      <c r="D97" s="120"/>
      <c r="E97" s="120">
        <v>1</v>
      </c>
      <c r="F97" s="120"/>
      <c r="G97" s="120"/>
      <c r="H97" s="120"/>
      <c r="I97" s="136">
        <f t="shared" si="3"/>
        <v>1</v>
      </c>
      <c r="J97" s="84" t="s">
        <v>58</v>
      </c>
    </row>
    <row r="98" spans="1:10" x14ac:dyDescent="0.2">
      <c r="A98" s="73">
        <v>9</v>
      </c>
      <c r="B98" s="74">
        <v>103</v>
      </c>
      <c r="C98" s="87" t="s">
        <v>63</v>
      </c>
      <c r="D98" s="120"/>
      <c r="E98" s="120">
        <v>1</v>
      </c>
      <c r="F98" s="120"/>
      <c r="G98" s="120"/>
      <c r="H98" s="120"/>
      <c r="I98" s="136">
        <f t="shared" ref="I98:I129" si="4">SUM(D98:H98)</f>
        <v>1</v>
      </c>
      <c r="J98" s="84" t="s">
        <v>58</v>
      </c>
    </row>
    <row r="99" spans="1:10" x14ac:dyDescent="0.2">
      <c r="A99" s="81">
        <v>9</v>
      </c>
      <c r="B99" s="74">
        <v>162</v>
      </c>
      <c r="C99" s="90" t="s">
        <v>19</v>
      </c>
      <c r="D99" s="121"/>
      <c r="E99" s="121"/>
      <c r="F99" s="121"/>
      <c r="G99" s="121">
        <v>1</v>
      </c>
      <c r="H99" s="121"/>
      <c r="I99" s="136">
        <f t="shared" si="4"/>
        <v>1</v>
      </c>
      <c r="J99" s="96" t="s">
        <v>35</v>
      </c>
    </row>
    <row r="100" spans="1:10" x14ac:dyDescent="0.2">
      <c r="A100" s="81">
        <v>7</v>
      </c>
      <c r="B100" s="74">
        <v>160</v>
      </c>
      <c r="C100" s="90" t="s">
        <v>17</v>
      </c>
      <c r="D100" s="121"/>
      <c r="E100" s="121"/>
      <c r="F100" s="121">
        <v>1</v>
      </c>
      <c r="G100" s="121"/>
      <c r="H100" s="121"/>
      <c r="I100" s="136">
        <f t="shared" si="4"/>
        <v>1</v>
      </c>
      <c r="J100" s="96" t="s">
        <v>35</v>
      </c>
    </row>
    <row r="101" spans="1:10" x14ac:dyDescent="0.2">
      <c r="A101" s="81">
        <v>6</v>
      </c>
      <c r="B101" s="74">
        <v>159</v>
      </c>
      <c r="C101" s="90" t="s">
        <v>16</v>
      </c>
      <c r="D101" s="121"/>
      <c r="E101" s="121">
        <v>1</v>
      </c>
      <c r="F101" s="121"/>
      <c r="G101" s="121"/>
      <c r="H101" s="121"/>
      <c r="I101" s="136">
        <f t="shared" si="4"/>
        <v>1</v>
      </c>
      <c r="J101" s="96" t="s">
        <v>35</v>
      </c>
    </row>
    <row r="102" spans="1:10" x14ac:dyDescent="0.2">
      <c r="A102" s="81">
        <v>22</v>
      </c>
      <c r="B102" s="74">
        <v>175</v>
      </c>
      <c r="C102" s="90" t="s">
        <v>16</v>
      </c>
      <c r="D102" s="121"/>
      <c r="E102" s="121"/>
      <c r="F102" s="121"/>
      <c r="G102" s="121">
        <v>1</v>
      </c>
      <c r="H102" s="121"/>
      <c r="I102" s="136">
        <f t="shared" si="4"/>
        <v>1</v>
      </c>
      <c r="J102" s="96" t="s">
        <v>41</v>
      </c>
    </row>
    <row r="103" spans="1:10" x14ac:dyDescent="0.2">
      <c r="A103" s="73">
        <v>10</v>
      </c>
      <c r="B103" s="74">
        <v>10</v>
      </c>
      <c r="C103" s="97" t="s">
        <v>117</v>
      </c>
      <c r="D103" s="120">
        <v>1</v>
      </c>
      <c r="E103" s="120"/>
      <c r="F103" s="120"/>
      <c r="G103" s="120"/>
      <c r="H103" s="120"/>
      <c r="I103" s="136">
        <f t="shared" si="4"/>
        <v>1</v>
      </c>
      <c r="J103" s="98" t="s">
        <v>67</v>
      </c>
    </row>
    <row r="104" spans="1:10" x14ac:dyDescent="0.2">
      <c r="A104" s="73">
        <v>22</v>
      </c>
      <c r="B104" s="74">
        <v>22</v>
      </c>
      <c r="C104" s="97" t="s">
        <v>117</v>
      </c>
      <c r="D104" s="120">
        <v>1</v>
      </c>
      <c r="E104" s="125"/>
      <c r="F104" s="120"/>
      <c r="G104" s="120"/>
      <c r="H104" s="120"/>
      <c r="I104" s="136">
        <f t="shared" si="4"/>
        <v>1</v>
      </c>
      <c r="J104" s="98" t="s">
        <v>67</v>
      </c>
    </row>
    <row r="105" spans="1:10" x14ac:dyDescent="0.2">
      <c r="A105" s="73">
        <v>29</v>
      </c>
      <c r="B105" s="74">
        <v>29</v>
      </c>
      <c r="C105" s="97" t="s">
        <v>117</v>
      </c>
      <c r="D105" s="120">
        <v>1</v>
      </c>
      <c r="E105" s="120"/>
      <c r="F105" s="120"/>
      <c r="G105" s="120"/>
      <c r="H105" s="120"/>
      <c r="I105" s="136">
        <f t="shared" si="4"/>
        <v>1</v>
      </c>
      <c r="J105" s="98" t="s">
        <v>67</v>
      </c>
    </row>
    <row r="106" spans="1:10" x14ac:dyDescent="0.2">
      <c r="A106" s="81">
        <v>7</v>
      </c>
      <c r="B106" s="74">
        <v>71</v>
      </c>
      <c r="C106" s="78" t="s">
        <v>117</v>
      </c>
      <c r="D106" s="121"/>
      <c r="E106" s="120"/>
      <c r="F106" s="120"/>
      <c r="G106" s="120"/>
      <c r="H106" s="120">
        <v>1</v>
      </c>
      <c r="I106" s="136">
        <f t="shared" si="4"/>
        <v>1</v>
      </c>
      <c r="J106" s="84" t="s">
        <v>31</v>
      </c>
    </row>
    <row r="107" spans="1:10" x14ac:dyDescent="0.2">
      <c r="A107" s="81">
        <v>15</v>
      </c>
      <c r="B107" s="74">
        <v>79</v>
      </c>
      <c r="C107" s="106" t="s">
        <v>117</v>
      </c>
      <c r="D107" s="120">
        <v>1</v>
      </c>
      <c r="E107" s="120"/>
      <c r="F107" s="120"/>
      <c r="G107" s="120"/>
      <c r="H107" s="120"/>
      <c r="I107" s="136">
        <f t="shared" si="4"/>
        <v>1</v>
      </c>
      <c r="J107" s="84" t="s">
        <v>31</v>
      </c>
    </row>
    <row r="108" spans="1:10" x14ac:dyDescent="0.2">
      <c r="A108" s="73">
        <v>2</v>
      </c>
      <c r="B108" s="74">
        <v>2</v>
      </c>
      <c r="C108" s="97" t="s">
        <v>162</v>
      </c>
      <c r="D108" s="120">
        <v>1</v>
      </c>
      <c r="E108" s="120"/>
      <c r="F108" s="120"/>
      <c r="G108" s="120"/>
      <c r="H108" s="120"/>
      <c r="I108" s="136">
        <f t="shared" si="4"/>
        <v>1</v>
      </c>
      <c r="J108" s="98" t="s">
        <v>163</v>
      </c>
    </row>
    <row r="109" spans="1:10" x14ac:dyDescent="0.2">
      <c r="A109" s="73">
        <v>34</v>
      </c>
      <c r="B109" s="74">
        <v>128</v>
      </c>
      <c r="C109" s="87" t="s">
        <v>90</v>
      </c>
      <c r="D109" s="120"/>
      <c r="E109" s="120"/>
      <c r="F109" s="120"/>
      <c r="G109" s="120"/>
      <c r="H109" s="120">
        <v>1</v>
      </c>
      <c r="I109" s="136">
        <f t="shared" si="4"/>
        <v>1</v>
      </c>
      <c r="J109" s="84" t="s">
        <v>31</v>
      </c>
    </row>
    <row r="110" spans="1:10" x14ac:dyDescent="0.2">
      <c r="A110" s="73">
        <v>48</v>
      </c>
      <c r="B110" s="74">
        <v>142</v>
      </c>
      <c r="C110" s="87" t="s">
        <v>90</v>
      </c>
      <c r="D110" s="120"/>
      <c r="E110" s="120"/>
      <c r="F110" s="120"/>
      <c r="G110" s="120"/>
      <c r="H110" s="120">
        <v>1</v>
      </c>
      <c r="I110" s="136">
        <f t="shared" si="4"/>
        <v>1</v>
      </c>
      <c r="J110" s="84" t="s">
        <v>31</v>
      </c>
    </row>
    <row r="111" spans="1:10" x14ac:dyDescent="0.2">
      <c r="A111" s="81">
        <v>28</v>
      </c>
      <c r="B111" s="74">
        <v>92</v>
      </c>
      <c r="C111" s="102" t="s">
        <v>134</v>
      </c>
      <c r="D111" s="120"/>
      <c r="E111" s="120"/>
      <c r="F111" s="120">
        <v>1</v>
      </c>
      <c r="G111" s="120"/>
      <c r="H111" s="120"/>
      <c r="I111" s="136">
        <f t="shared" si="4"/>
        <v>1</v>
      </c>
      <c r="J111" s="84" t="s">
        <v>111</v>
      </c>
    </row>
    <row r="112" spans="1:10" x14ac:dyDescent="0.2">
      <c r="A112" s="73">
        <v>8</v>
      </c>
      <c r="B112" s="74">
        <v>102</v>
      </c>
      <c r="C112" s="87" t="s">
        <v>61</v>
      </c>
      <c r="D112" s="120"/>
      <c r="E112" s="120">
        <v>1</v>
      </c>
      <c r="F112" s="120"/>
      <c r="G112" s="120"/>
      <c r="H112" s="120"/>
      <c r="I112" s="136">
        <f t="shared" si="4"/>
        <v>1</v>
      </c>
      <c r="J112" s="84" t="s">
        <v>62</v>
      </c>
    </row>
    <row r="113" spans="1:10" x14ac:dyDescent="0.2">
      <c r="A113" s="81">
        <v>8</v>
      </c>
      <c r="B113" s="74">
        <v>72</v>
      </c>
      <c r="C113" s="106" t="s">
        <v>118</v>
      </c>
      <c r="D113" s="120"/>
      <c r="E113" s="120"/>
      <c r="F113" s="120">
        <v>1</v>
      </c>
      <c r="G113" s="120"/>
      <c r="H113" s="120"/>
      <c r="I113" s="136">
        <f t="shared" si="4"/>
        <v>1</v>
      </c>
      <c r="J113" s="84" t="s">
        <v>31</v>
      </c>
    </row>
    <row r="114" spans="1:10" x14ac:dyDescent="0.2">
      <c r="A114" s="73">
        <v>15</v>
      </c>
      <c r="B114" s="74">
        <v>15</v>
      </c>
      <c r="C114" s="97" t="s">
        <v>174</v>
      </c>
      <c r="D114" s="120"/>
      <c r="E114" s="120"/>
      <c r="F114" s="120">
        <v>1</v>
      </c>
      <c r="G114" s="120"/>
      <c r="H114" s="120"/>
      <c r="I114" s="136">
        <f t="shared" si="4"/>
        <v>1</v>
      </c>
      <c r="J114" s="98" t="s">
        <v>31</v>
      </c>
    </row>
    <row r="115" spans="1:10" ht="13.5" customHeight="1" x14ac:dyDescent="0.2">
      <c r="A115" s="73">
        <v>20</v>
      </c>
      <c r="B115" s="74">
        <v>20</v>
      </c>
      <c r="C115" s="97" t="s">
        <v>174</v>
      </c>
      <c r="D115" s="120"/>
      <c r="E115" s="120"/>
      <c r="F115" s="120">
        <v>1</v>
      </c>
      <c r="G115" s="120"/>
      <c r="H115" s="120"/>
      <c r="I115" s="136">
        <f t="shared" si="4"/>
        <v>1</v>
      </c>
      <c r="J115" s="98" t="s">
        <v>31</v>
      </c>
    </row>
    <row r="116" spans="1:10" x14ac:dyDescent="0.2">
      <c r="A116" s="73">
        <v>11</v>
      </c>
      <c r="B116" s="74">
        <v>105</v>
      </c>
      <c r="C116" s="112" t="s">
        <v>65</v>
      </c>
      <c r="D116" s="120"/>
      <c r="E116" s="120"/>
      <c r="F116" s="120">
        <v>1</v>
      </c>
      <c r="G116" s="120"/>
      <c r="H116" s="120"/>
      <c r="I116" s="136">
        <f t="shared" si="4"/>
        <v>1</v>
      </c>
      <c r="J116" s="84" t="s">
        <v>62</v>
      </c>
    </row>
    <row r="117" spans="1:10" x14ac:dyDescent="0.2">
      <c r="A117" s="81">
        <v>23</v>
      </c>
      <c r="B117" s="74">
        <v>176</v>
      </c>
      <c r="C117" s="90" t="s">
        <v>28</v>
      </c>
      <c r="D117" s="121"/>
      <c r="E117" s="121"/>
      <c r="F117" s="121"/>
      <c r="G117" s="121">
        <v>1</v>
      </c>
      <c r="H117" s="121"/>
      <c r="I117" s="136">
        <f t="shared" si="4"/>
        <v>1</v>
      </c>
      <c r="J117" s="96" t="s">
        <v>41</v>
      </c>
    </row>
    <row r="118" spans="1:10" x14ac:dyDescent="0.2">
      <c r="A118" s="81">
        <v>34</v>
      </c>
      <c r="B118" s="74">
        <v>64</v>
      </c>
      <c r="C118" s="104" t="s">
        <v>159</v>
      </c>
      <c r="D118" s="120"/>
      <c r="E118" s="120"/>
      <c r="F118" s="120">
        <v>1</v>
      </c>
      <c r="G118" s="120"/>
      <c r="H118" s="120"/>
      <c r="I118" s="136">
        <f t="shared" si="4"/>
        <v>1</v>
      </c>
      <c r="J118" s="107" t="s">
        <v>35</v>
      </c>
    </row>
    <row r="119" spans="1:10" x14ac:dyDescent="0.2">
      <c r="A119" s="73">
        <v>30</v>
      </c>
      <c r="B119" s="74">
        <v>124</v>
      </c>
      <c r="C119" s="87" t="s">
        <v>85</v>
      </c>
      <c r="D119" s="120">
        <v>1</v>
      </c>
      <c r="E119" s="120"/>
      <c r="F119" s="120"/>
      <c r="G119" s="120"/>
      <c r="H119" s="120"/>
      <c r="I119" s="136">
        <f t="shared" si="4"/>
        <v>1</v>
      </c>
      <c r="J119" s="84" t="s">
        <v>40</v>
      </c>
    </row>
    <row r="120" spans="1:10" x14ac:dyDescent="0.2">
      <c r="A120" s="73">
        <v>47</v>
      </c>
      <c r="B120" s="74">
        <v>141</v>
      </c>
      <c r="C120" s="87" t="s">
        <v>85</v>
      </c>
      <c r="D120" s="120">
        <v>1</v>
      </c>
      <c r="E120" s="120"/>
      <c r="F120" s="120"/>
      <c r="G120" s="120"/>
      <c r="H120" s="120"/>
      <c r="I120" s="136">
        <f t="shared" si="4"/>
        <v>1</v>
      </c>
      <c r="J120" s="84" t="s">
        <v>40</v>
      </c>
    </row>
    <row r="121" spans="1:10" x14ac:dyDescent="0.2">
      <c r="A121" s="73">
        <v>53</v>
      </c>
      <c r="B121" s="74">
        <v>147</v>
      </c>
      <c r="C121" s="87" t="s">
        <v>85</v>
      </c>
      <c r="D121" s="120">
        <v>1</v>
      </c>
      <c r="E121" s="120"/>
      <c r="F121" s="120"/>
      <c r="G121" s="120"/>
      <c r="H121" s="120"/>
      <c r="I121" s="136">
        <f t="shared" si="4"/>
        <v>1</v>
      </c>
      <c r="J121" s="84" t="s">
        <v>40</v>
      </c>
    </row>
    <row r="122" spans="1:10" x14ac:dyDescent="0.2">
      <c r="A122" s="73">
        <v>6</v>
      </c>
      <c r="B122" s="74">
        <v>6</v>
      </c>
      <c r="C122" s="97" t="s">
        <v>168</v>
      </c>
      <c r="D122" s="120"/>
      <c r="E122" s="120">
        <v>1</v>
      </c>
      <c r="F122" s="120"/>
      <c r="G122" s="120"/>
      <c r="H122" s="120"/>
      <c r="I122" s="136">
        <f t="shared" si="4"/>
        <v>1</v>
      </c>
      <c r="J122" s="98" t="s">
        <v>169</v>
      </c>
    </row>
    <row r="123" spans="1:10" x14ac:dyDescent="0.2">
      <c r="A123" s="73">
        <v>23</v>
      </c>
      <c r="B123" s="74">
        <v>23</v>
      </c>
      <c r="C123" s="97" t="s">
        <v>180</v>
      </c>
      <c r="D123" s="120"/>
      <c r="E123" s="120">
        <v>1</v>
      </c>
      <c r="F123" s="120"/>
      <c r="G123" s="120"/>
      <c r="H123" s="120"/>
      <c r="I123" s="136">
        <f t="shared" si="4"/>
        <v>1</v>
      </c>
      <c r="J123" s="98" t="s">
        <v>169</v>
      </c>
    </row>
    <row r="124" spans="1:10" x14ac:dyDescent="0.2">
      <c r="A124" s="73">
        <v>22</v>
      </c>
      <c r="B124" s="74">
        <v>116</v>
      </c>
      <c r="C124" s="97" t="s">
        <v>180</v>
      </c>
      <c r="D124" s="120"/>
      <c r="E124" s="120">
        <v>1</v>
      </c>
      <c r="F124" s="120"/>
      <c r="G124" s="120"/>
      <c r="H124" s="120"/>
      <c r="I124" s="136">
        <f t="shared" si="4"/>
        <v>1</v>
      </c>
      <c r="J124" s="84" t="s">
        <v>31</v>
      </c>
    </row>
    <row r="125" spans="1:10" x14ac:dyDescent="0.2">
      <c r="A125" s="73">
        <v>29</v>
      </c>
      <c r="B125" s="74">
        <v>123</v>
      </c>
      <c r="C125" s="97" t="s">
        <v>180</v>
      </c>
      <c r="D125" s="120"/>
      <c r="E125" s="120">
        <v>1</v>
      </c>
      <c r="F125" s="120"/>
      <c r="G125" s="125"/>
      <c r="H125" s="120"/>
      <c r="I125" s="136">
        <f t="shared" si="4"/>
        <v>1</v>
      </c>
      <c r="J125" s="84" t="s">
        <v>31</v>
      </c>
    </row>
    <row r="126" spans="1:10" x14ac:dyDescent="0.2">
      <c r="A126" s="73">
        <v>3</v>
      </c>
      <c r="B126" s="74">
        <v>97</v>
      </c>
      <c r="C126" s="102" t="s">
        <v>128</v>
      </c>
      <c r="D126" s="120"/>
      <c r="E126" s="120">
        <v>1</v>
      </c>
      <c r="F126" s="120"/>
      <c r="G126" s="120"/>
      <c r="H126" s="120"/>
      <c r="I126" s="136">
        <f t="shared" si="4"/>
        <v>1</v>
      </c>
      <c r="J126" s="84" t="s">
        <v>33</v>
      </c>
    </row>
    <row r="127" spans="1:10" x14ac:dyDescent="0.2">
      <c r="A127" s="73">
        <v>13</v>
      </c>
      <c r="B127" s="74">
        <v>107</v>
      </c>
      <c r="C127" s="102" t="s">
        <v>128</v>
      </c>
      <c r="D127" s="120"/>
      <c r="E127" s="120">
        <v>1</v>
      </c>
      <c r="F127" s="120"/>
      <c r="G127" s="125"/>
      <c r="H127" s="120"/>
      <c r="I127" s="136">
        <f t="shared" si="4"/>
        <v>1</v>
      </c>
      <c r="J127" s="84" t="s">
        <v>33</v>
      </c>
    </row>
    <row r="128" spans="1:10" x14ac:dyDescent="0.2">
      <c r="A128" s="81">
        <v>19</v>
      </c>
      <c r="B128" s="74">
        <v>83</v>
      </c>
      <c r="C128" s="102" t="s">
        <v>128</v>
      </c>
      <c r="D128" s="120"/>
      <c r="E128" s="120">
        <v>1</v>
      </c>
      <c r="F128" s="120"/>
      <c r="G128" s="120"/>
      <c r="H128" s="120"/>
      <c r="I128" s="136">
        <f t="shared" si="4"/>
        <v>1</v>
      </c>
      <c r="J128" s="84" t="s">
        <v>33</v>
      </c>
    </row>
    <row r="129" spans="1:10" x14ac:dyDescent="0.2">
      <c r="A129" s="73">
        <v>7</v>
      </c>
      <c r="B129" s="74">
        <v>101</v>
      </c>
      <c r="C129" s="87" t="s">
        <v>80</v>
      </c>
      <c r="D129" s="120"/>
      <c r="E129" s="120">
        <v>1</v>
      </c>
      <c r="F129" s="120"/>
      <c r="G129" s="120"/>
      <c r="H129" s="120"/>
      <c r="I129" s="136">
        <f t="shared" si="4"/>
        <v>1</v>
      </c>
      <c r="J129" s="84" t="s">
        <v>35</v>
      </c>
    </row>
    <row r="130" spans="1:10" x14ac:dyDescent="0.2">
      <c r="A130" s="73">
        <v>26</v>
      </c>
      <c r="B130" s="74">
        <v>120</v>
      </c>
      <c r="C130" s="87" t="s">
        <v>80</v>
      </c>
      <c r="D130" s="120"/>
      <c r="E130" s="120">
        <v>1</v>
      </c>
      <c r="F130" s="120"/>
      <c r="G130" s="120"/>
      <c r="H130" s="120"/>
      <c r="I130" s="136">
        <f t="shared" ref="I130:I161" si="5">SUM(D130:H130)</f>
        <v>1</v>
      </c>
      <c r="J130" s="84" t="s">
        <v>35</v>
      </c>
    </row>
    <row r="131" spans="1:10" x14ac:dyDescent="0.2">
      <c r="A131" s="81">
        <v>4</v>
      </c>
      <c r="B131" s="74">
        <v>157</v>
      </c>
      <c r="C131" s="90" t="s">
        <v>14</v>
      </c>
      <c r="D131" s="121"/>
      <c r="E131" s="121"/>
      <c r="F131" s="121"/>
      <c r="G131" s="121">
        <v>1</v>
      </c>
      <c r="H131" s="121"/>
      <c r="I131" s="136">
        <f t="shared" si="5"/>
        <v>1</v>
      </c>
      <c r="J131" s="96" t="s">
        <v>35</v>
      </c>
    </row>
    <row r="132" spans="1:10" x14ac:dyDescent="0.2">
      <c r="A132" s="73">
        <v>31</v>
      </c>
      <c r="B132" s="74">
        <v>125</v>
      </c>
      <c r="C132" s="87" t="s">
        <v>86</v>
      </c>
      <c r="D132" s="120"/>
      <c r="E132" s="120">
        <v>1</v>
      </c>
      <c r="F132" s="120"/>
      <c r="G132" s="121"/>
      <c r="H132" s="120"/>
      <c r="I132" s="136">
        <f t="shared" si="5"/>
        <v>1</v>
      </c>
      <c r="J132" s="84" t="s">
        <v>34</v>
      </c>
    </row>
    <row r="133" spans="1:10" x14ac:dyDescent="0.2">
      <c r="A133" s="73">
        <v>59</v>
      </c>
      <c r="B133" s="74">
        <v>153</v>
      </c>
      <c r="C133" s="87" t="s">
        <v>86</v>
      </c>
      <c r="D133" s="120"/>
      <c r="E133" s="120">
        <v>1</v>
      </c>
      <c r="F133" s="120"/>
      <c r="G133" s="120"/>
      <c r="H133" s="120"/>
      <c r="I133" s="136">
        <f t="shared" si="5"/>
        <v>1</v>
      </c>
      <c r="J133" s="84" t="s">
        <v>34</v>
      </c>
    </row>
    <row r="134" spans="1:10" x14ac:dyDescent="0.2">
      <c r="A134" s="73">
        <v>14</v>
      </c>
      <c r="B134" s="74">
        <v>108</v>
      </c>
      <c r="C134" s="78" t="s">
        <v>115</v>
      </c>
      <c r="D134" s="120"/>
      <c r="E134" s="120">
        <v>1</v>
      </c>
      <c r="F134" s="120"/>
      <c r="G134" s="120"/>
      <c r="H134" s="120"/>
      <c r="I134" s="136">
        <f t="shared" si="5"/>
        <v>1</v>
      </c>
      <c r="J134" s="84" t="s">
        <v>31</v>
      </c>
    </row>
    <row r="135" spans="1:10" x14ac:dyDescent="0.2">
      <c r="A135" s="81">
        <v>4</v>
      </c>
      <c r="B135" s="74">
        <v>68</v>
      </c>
      <c r="C135" s="78" t="s">
        <v>115</v>
      </c>
      <c r="D135" s="120"/>
      <c r="E135" s="120">
        <v>1</v>
      </c>
      <c r="F135" s="120"/>
      <c r="G135" s="120"/>
      <c r="H135" s="120"/>
      <c r="I135" s="136">
        <f t="shared" si="5"/>
        <v>1</v>
      </c>
      <c r="J135" s="84" t="s">
        <v>31</v>
      </c>
    </row>
    <row r="136" spans="1:10" x14ac:dyDescent="0.2">
      <c r="A136" s="81">
        <v>10</v>
      </c>
      <c r="B136" s="74">
        <v>163</v>
      </c>
      <c r="C136" s="90" t="s">
        <v>20</v>
      </c>
      <c r="D136" s="121"/>
      <c r="E136" s="121"/>
      <c r="F136" s="121"/>
      <c r="G136" s="121"/>
      <c r="H136" s="121">
        <v>1</v>
      </c>
      <c r="I136" s="136">
        <f t="shared" si="5"/>
        <v>1</v>
      </c>
      <c r="J136" s="96" t="s">
        <v>31</v>
      </c>
    </row>
    <row r="137" spans="1:10" x14ac:dyDescent="0.2">
      <c r="A137" s="73">
        <v>25</v>
      </c>
      <c r="B137" s="74">
        <v>119</v>
      </c>
      <c r="C137" s="87" t="s">
        <v>79</v>
      </c>
      <c r="D137" s="120">
        <v>1</v>
      </c>
      <c r="E137" s="120"/>
      <c r="F137" s="120"/>
      <c r="G137" s="120"/>
      <c r="H137" s="120"/>
      <c r="I137" s="136">
        <f t="shared" si="5"/>
        <v>1</v>
      </c>
      <c r="J137" s="84" t="s">
        <v>31</v>
      </c>
    </row>
    <row r="138" spans="1:10" x14ac:dyDescent="0.2">
      <c r="A138" s="73">
        <v>23</v>
      </c>
      <c r="B138" s="74">
        <v>117</v>
      </c>
      <c r="C138" s="87" t="s">
        <v>200</v>
      </c>
      <c r="D138" s="120">
        <v>1</v>
      </c>
      <c r="E138" s="120"/>
      <c r="F138" s="120"/>
      <c r="G138" s="120"/>
      <c r="H138" s="120"/>
      <c r="I138" s="136">
        <f t="shared" si="5"/>
        <v>1</v>
      </c>
      <c r="J138" s="84" t="s">
        <v>77</v>
      </c>
    </row>
    <row r="139" spans="1:10" x14ac:dyDescent="0.2">
      <c r="A139" s="81">
        <v>4</v>
      </c>
      <c r="B139" s="74">
        <v>34</v>
      </c>
      <c r="C139" s="79" t="s">
        <v>139</v>
      </c>
      <c r="D139" s="120"/>
      <c r="E139" s="120">
        <v>1</v>
      </c>
      <c r="F139" s="120"/>
      <c r="G139" s="120"/>
      <c r="H139" s="120"/>
      <c r="I139" s="136">
        <f t="shared" si="5"/>
        <v>1</v>
      </c>
      <c r="J139" s="109" t="s">
        <v>31</v>
      </c>
    </row>
    <row r="140" spans="1:10" x14ac:dyDescent="0.2">
      <c r="A140" s="81">
        <v>23</v>
      </c>
      <c r="B140" s="74">
        <v>87</v>
      </c>
      <c r="C140" s="102" t="s">
        <v>131</v>
      </c>
      <c r="D140" s="120"/>
      <c r="E140" s="120"/>
      <c r="F140" s="120"/>
      <c r="G140" s="120">
        <v>1</v>
      </c>
      <c r="H140" s="120"/>
      <c r="I140" s="136">
        <f t="shared" si="5"/>
        <v>1</v>
      </c>
      <c r="J140" s="84" t="s">
        <v>35</v>
      </c>
    </row>
    <row r="141" spans="1:10" x14ac:dyDescent="0.2">
      <c r="A141" s="81">
        <v>8</v>
      </c>
      <c r="B141" s="74">
        <v>161</v>
      </c>
      <c r="C141" s="90" t="s">
        <v>18</v>
      </c>
      <c r="D141" s="121">
        <v>1</v>
      </c>
      <c r="E141" s="121"/>
      <c r="F141" s="121"/>
      <c r="G141" s="121"/>
      <c r="H141" s="121"/>
      <c r="I141" s="136">
        <f t="shared" si="5"/>
        <v>1</v>
      </c>
      <c r="J141" s="96" t="s">
        <v>35</v>
      </c>
    </row>
    <row r="142" spans="1:10" x14ac:dyDescent="0.2">
      <c r="A142" s="81">
        <v>16</v>
      </c>
      <c r="B142" s="74">
        <v>46</v>
      </c>
      <c r="C142" s="104" t="s">
        <v>151</v>
      </c>
      <c r="D142" s="120"/>
      <c r="E142" s="120">
        <v>1</v>
      </c>
      <c r="F142" s="120"/>
      <c r="G142" s="120"/>
      <c r="H142" s="120"/>
      <c r="I142" s="136">
        <f t="shared" si="5"/>
        <v>1</v>
      </c>
      <c r="J142" s="107" t="s">
        <v>31</v>
      </c>
    </row>
    <row r="143" spans="1:10" x14ac:dyDescent="0.2">
      <c r="A143" s="81">
        <v>14</v>
      </c>
      <c r="B143" s="74">
        <v>167</v>
      </c>
      <c r="C143" s="87" t="s">
        <v>95</v>
      </c>
      <c r="D143" s="121">
        <v>1</v>
      </c>
      <c r="E143" s="121"/>
      <c r="F143" s="121"/>
      <c r="G143" s="121"/>
      <c r="H143" s="121"/>
      <c r="I143" s="136">
        <f t="shared" si="5"/>
        <v>1</v>
      </c>
      <c r="J143" s="96" t="s">
        <v>30</v>
      </c>
    </row>
    <row r="144" spans="1:10" x14ac:dyDescent="0.2">
      <c r="A144" s="81">
        <v>17</v>
      </c>
      <c r="B144" s="74">
        <v>170</v>
      </c>
      <c r="C144" s="87" t="s">
        <v>95</v>
      </c>
      <c r="D144" s="121"/>
      <c r="E144" s="121"/>
      <c r="F144" s="121"/>
      <c r="G144" s="121">
        <v>1</v>
      </c>
      <c r="H144" s="121"/>
      <c r="I144" s="136">
        <f t="shared" si="5"/>
        <v>1</v>
      </c>
      <c r="J144" s="96" t="s">
        <v>32</v>
      </c>
    </row>
    <row r="145" spans="1:10" x14ac:dyDescent="0.2">
      <c r="A145" s="81">
        <v>19</v>
      </c>
      <c r="B145" s="74">
        <v>172</v>
      </c>
      <c r="C145" s="87" t="s">
        <v>95</v>
      </c>
      <c r="D145" s="121"/>
      <c r="E145" s="121"/>
      <c r="F145" s="121"/>
      <c r="G145" s="121">
        <v>1</v>
      </c>
      <c r="H145" s="121"/>
      <c r="I145" s="136">
        <f t="shared" si="5"/>
        <v>1</v>
      </c>
      <c r="J145" s="96" t="s">
        <v>39</v>
      </c>
    </row>
    <row r="146" spans="1:10" x14ac:dyDescent="0.2">
      <c r="A146" s="73">
        <v>41</v>
      </c>
      <c r="B146" s="74">
        <v>135</v>
      </c>
      <c r="C146" s="87" t="s">
        <v>95</v>
      </c>
      <c r="D146" s="120"/>
      <c r="E146" s="120"/>
      <c r="F146" s="120">
        <v>1</v>
      </c>
      <c r="G146" s="120"/>
      <c r="H146" s="120"/>
      <c r="I146" s="136">
        <f t="shared" si="5"/>
        <v>1</v>
      </c>
      <c r="J146" s="84" t="s">
        <v>41</v>
      </c>
    </row>
    <row r="147" spans="1:10" x14ac:dyDescent="0.2">
      <c r="A147" s="73">
        <v>4</v>
      </c>
      <c r="B147" s="74">
        <v>4</v>
      </c>
      <c r="C147" s="97" t="s">
        <v>166</v>
      </c>
      <c r="D147" s="120"/>
      <c r="E147" s="120">
        <v>1</v>
      </c>
      <c r="F147" s="120"/>
      <c r="G147" s="120"/>
      <c r="H147" s="120"/>
      <c r="I147" s="136">
        <f t="shared" si="5"/>
        <v>1</v>
      </c>
      <c r="J147" s="98" t="s">
        <v>120</v>
      </c>
    </row>
    <row r="148" spans="1:10" x14ac:dyDescent="0.2">
      <c r="A148" s="73">
        <v>13</v>
      </c>
      <c r="B148" s="74">
        <v>13</v>
      </c>
      <c r="C148" s="97" t="s">
        <v>166</v>
      </c>
      <c r="D148" s="120"/>
      <c r="E148" s="120">
        <v>1</v>
      </c>
      <c r="F148" s="120"/>
      <c r="G148" s="120"/>
      <c r="H148" s="120"/>
      <c r="I148" s="136">
        <f t="shared" si="5"/>
        <v>1</v>
      </c>
      <c r="J148" s="98" t="s">
        <v>120</v>
      </c>
    </row>
    <row r="149" spans="1:10" x14ac:dyDescent="0.2">
      <c r="A149" s="73">
        <v>4</v>
      </c>
      <c r="B149" s="74">
        <v>98</v>
      </c>
      <c r="C149" s="87" t="s">
        <v>55</v>
      </c>
      <c r="D149" s="120"/>
      <c r="E149" s="120"/>
      <c r="F149" s="120"/>
      <c r="G149" s="120">
        <v>1</v>
      </c>
      <c r="H149" s="120"/>
      <c r="I149" s="136">
        <f t="shared" si="5"/>
        <v>1</v>
      </c>
      <c r="J149" s="84" t="s">
        <v>35</v>
      </c>
    </row>
    <row r="150" spans="1:10" x14ac:dyDescent="0.2">
      <c r="A150" s="81">
        <v>5</v>
      </c>
      <c r="B150" s="74">
        <v>35</v>
      </c>
      <c r="C150" s="97" t="s">
        <v>164</v>
      </c>
      <c r="D150" s="120"/>
      <c r="E150" s="120"/>
      <c r="F150" s="120">
        <v>1</v>
      </c>
      <c r="G150" s="120"/>
      <c r="H150" s="120"/>
      <c r="I150" s="136">
        <f t="shared" si="5"/>
        <v>1</v>
      </c>
      <c r="J150" s="109" t="s">
        <v>120</v>
      </c>
    </row>
    <row r="151" spans="1:10" ht="12.75" thickBot="1" x14ac:dyDescent="0.25">
      <c r="A151" s="73">
        <v>3</v>
      </c>
      <c r="B151" s="74">
        <v>3</v>
      </c>
      <c r="C151" s="114" t="s">
        <v>164</v>
      </c>
      <c r="D151" s="120"/>
      <c r="E151" s="120"/>
      <c r="F151" s="120">
        <v>1</v>
      </c>
      <c r="G151" s="120"/>
      <c r="H151" s="120"/>
      <c r="I151" s="136">
        <f t="shared" si="5"/>
        <v>1</v>
      </c>
      <c r="J151" s="98" t="s">
        <v>120</v>
      </c>
    </row>
    <row r="152" spans="1:10" x14ac:dyDescent="0.2">
      <c r="A152" s="81">
        <v>14</v>
      </c>
      <c r="B152" s="74">
        <v>78</v>
      </c>
      <c r="C152" s="87" t="s">
        <v>108</v>
      </c>
      <c r="D152" s="120"/>
      <c r="E152" s="120"/>
      <c r="F152" s="120"/>
      <c r="G152" s="120">
        <v>1</v>
      </c>
      <c r="H152" s="120"/>
      <c r="I152" s="136">
        <f t="shared" si="5"/>
        <v>1</v>
      </c>
      <c r="J152" s="84" t="s">
        <v>82</v>
      </c>
    </row>
    <row r="153" spans="1:10" ht="12.75" thickBot="1" x14ac:dyDescent="0.25">
      <c r="A153" s="89">
        <v>58</v>
      </c>
      <c r="B153" s="74">
        <v>152</v>
      </c>
      <c r="C153" s="95" t="s">
        <v>108</v>
      </c>
      <c r="D153" s="122"/>
      <c r="E153" s="122"/>
      <c r="F153" s="122"/>
      <c r="G153" s="122">
        <v>1</v>
      </c>
      <c r="H153" s="122"/>
      <c r="I153" s="136">
        <f t="shared" si="5"/>
        <v>1</v>
      </c>
      <c r="J153" s="99" t="s">
        <v>82</v>
      </c>
    </row>
    <row r="154" spans="1:10" x14ac:dyDescent="0.2">
      <c r="A154" s="75">
        <v>38</v>
      </c>
      <c r="B154" s="74">
        <v>132</v>
      </c>
      <c r="C154" s="87" t="s">
        <v>94</v>
      </c>
      <c r="D154" s="120"/>
      <c r="E154" s="120"/>
      <c r="F154" s="120"/>
      <c r="G154" s="120">
        <v>1</v>
      </c>
      <c r="H154" s="120"/>
      <c r="I154" s="136">
        <f t="shared" si="5"/>
        <v>1</v>
      </c>
      <c r="J154" s="101" t="s">
        <v>35</v>
      </c>
    </row>
    <row r="155" spans="1:10" x14ac:dyDescent="0.2">
      <c r="A155" s="78">
        <v>12</v>
      </c>
      <c r="B155" s="74">
        <v>165</v>
      </c>
      <c r="C155" s="87" t="s">
        <v>94</v>
      </c>
      <c r="D155" s="121"/>
      <c r="E155" s="121"/>
      <c r="F155" s="121"/>
      <c r="G155" s="121"/>
      <c r="H155" s="121">
        <v>1</v>
      </c>
      <c r="I155" s="136">
        <f t="shared" si="5"/>
        <v>1</v>
      </c>
      <c r="J155" s="91" t="s">
        <v>38</v>
      </c>
    </row>
    <row r="156" spans="1:10" x14ac:dyDescent="0.2">
      <c r="A156" s="78">
        <v>16</v>
      </c>
      <c r="B156" s="74">
        <v>169</v>
      </c>
      <c r="C156" s="87" t="s">
        <v>94</v>
      </c>
      <c r="D156" s="121"/>
      <c r="E156" s="121"/>
      <c r="F156" s="121"/>
      <c r="G156" s="121">
        <v>1</v>
      </c>
      <c r="H156" s="121"/>
      <c r="I156" s="136">
        <f t="shared" si="5"/>
        <v>1</v>
      </c>
      <c r="J156" s="91" t="s">
        <v>32</v>
      </c>
    </row>
    <row r="157" spans="1:10" x14ac:dyDescent="0.2">
      <c r="A157" s="75">
        <v>52</v>
      </c>
      <c r="B157" s="74">
        <v>146</v>
      </c>
      <c r="C157" s="87" t="s">
        <v>184</v>
      </c>
      <c r="D157" s="120"/>
      <c r="E157" s="120"/>
      <c r="F157" s="120">
        <v>1</v>
      </c>
      <c r="G157" s="120"/>
      <c r="H157" s="120"/>
      <c r="I157" s="136">
        <f t="shared" si="5"/>
        <v>1</v>
      </c>
      <c r="J157" s="101" t="s">
        <v>35</v>
      </c>
    </row>
    <row r="158" spans="1:10" x14ac:dyDescent="0.2">
      <c r="A158" s="75">
        <v>45</v>
      </c>
      <c r="B158" s="74">
        <v>139</v>
      </c>
      <c r="C158" s="87" t="s">
        <v>184</v>
      </c>
      <c r="D158" s="120"/>
      <c r="E158" s="120"/>
      <c r="F158" s="120">
        <v>1</v>
      </c>
      <c r="G158" s="120"/>
      <c r="H158" s="120"/>
      <c r="I158" s="136">
        <f t="shared" si="5"/>
        <v>1</v>
      </c>
      <c r="J158" s="101" t="s">
        <v>35</v>
      </c>
    </row>
    <row r="159" spans="1:10" x14ac:dyDescent="0.2">
      <c r="A159" s="75">
        <v>24</v>
      </c>
      <c r="B159" s="74">
        <v>118</v>
      </c>
      <c r="C159" s="87" t="s">
        <v>78</v>
      </c>
      <c r="D159" s="120"/>
      <c r="E159" s="120">
        <v>1</v>
      </c>
      <c r="F159" s="120"/>
      <c r="G159" s="120"/>
      <c r="H159" s="120"/>
      <c r="I159" s="136">
        <f t="shared" si="5"/>
        <v>1</v>
      </c>
      <c r="J159" s="101" t="s">
        <v>31</v>
      </c>
    </row>
    <row r="160" spans="1:10" x14ac:dyDescent="0.2">
      <c r="A160" s="75">
        <v>39</v>
      </c>
      <c r="B160" s="74">
        <v>133</v>
      </c>
      <c r="C160" s="87" t="s">
        <v>78</v>
      </c>
      <c r="D160" s="120"/>
      <c r="E160" s="120">
        <v>1</v>
      </c>
      <c r="F160" s="120"/>
      <c r="G160" s="120"/>
      <c r="H160" s="120"/>
      <c r="I160" s="136">
        <f t="shared" si="5"/>
        <v>1</v>
      </c>
      <c r="J160" s="101" t="s">
        <v>31</v>
      </c>
    </row>
    <row r="161" spans="1:10" x14ac:dyDescent="0.2">
      <c r="A161" s="75">
        <v>49</v>
      </c>
      <c r="B161" s="74">
        <v>143</v>
      </c>
      <c r="C161" s="87" t="s">
        <v>78</v>
      </c>
      <c r="D161" s="120"/>
      <c r="E161" s="120">
        <v>1</v>
      </c>
      <c r="F161" s="120"/>
      <c r="G161" s="120"/>
      <c r="H161" s="120"/>
      <c r="I161" s="136">
        <f t="shared" si="5"/>
        <v>1</v>
      </c>
      <c r="J161" s="101" t="s">
        <v>31</v>
      </c>
    </row>
    <row r="162" spans="1:10" x14ac:dyDescent="0.2">
      <c r="A162" s="78">
        <v>24</v>
      </c>
      <c r="B162" s="74">
        <v>177</v>
      </c>
      <c r="C162" s="90" t="s">
        <v>29</v>
      </c>
      <c r="D162" s="121"/>
      <c r="E162" s="121"/>
      <c r="F162" s="121"/>
      <c r="G162" s="121">
        <v>1</v>
      </c>
      <c r="H162" s="121"/>
      <c r="I162" s="136">
        <f t="shared" ref="I162:I181" si="6">SUM(D162:H162)</f>
        <v>1</v>
      </c>
      <c r="J162" s="91" t="s">
        <v>41</v>
      </c>
    </row>
    <row r="163" spans="1:10" x14ac:dyDescent="0.2">
      <c r="A163" s="75">
        <v>17</v>
      </c>
      <c r="B163" s="74">
        <v>111</v>
      </c>
      <c r="C163" s="88" t="s">
        <v>69</v>
      </c>
      <c r="D163" s="120">
        <v>1</v>
      </c>
      <c r="E163" s="120"/>
      <c r="F163" s="120"/>
      <c r="G163" s="120"/>
      <c r="H163" s="120"/>
      <c r="I163" s="136">
        <f t="shared" si="6"/>
        <v>1</v>
      </c>
      <c r="J163" s="101" t="s">
        <v>67</v>
      </c>
    </row>
    <row r="164" spans="1:10" x14ac:dyDescent="0.2">
      <c r="A164" s="78">
        <v>22</v>
      </c>
      <c r="B164" s="74">
        <v>52</v>
      </c>
      <c r="C164" s="104" t="s">
        <v>154</v>
      </c>
      <c r="D164" s="120"/>
      <c r="E164" s="120">
        <v>1</v>
      </c>
      <c r="F164" s="120"/>
      <c r="G164" s="120"/>
      <c r="H164" s="120"/>
      <c r="I164" s="136">
        <f t="shared" si="6"/>
        <v>1</v>
      </c>
      <c r="J164" s="105" t="s">
        <v>31</v>
      </c>
    </row>
    <row r="165" spans="1:10" x14ac:dyDescent="0.2">
      <c r="A165" s="78">
        <v>9</v>
      </c>
      <c r="B165" s="74">
        <v>39</v>
      </c>
      <c r="C165" s="104" t="s">
        <v>154</v>
      </c>
      <c r="D165" s="120"/>
      <c r="E165" s="120">
        <v>1</v>
      </c>
      <c r="F165" s="120"/>
      <c r="G165" s="120"/>
      <c r="H165" s="120"/>
      <c r="I165" s="136">
        <f t="shared" si="6"/>
        <v>1</v>
      </c>
      <c r="J165" s="105" t="s">
        <v>31</v>
      </c>
    </row>
    <row r="166" spans="1:10" x14ac:dyDescent="0.2">
      <c r="A166" s="78">
        <v>20</v>
      </c>
      <c r="B166" s="74">
        <v>50</v>
      </c>
      <c r="C166" s="104" t="s">
        <v>154</v>
      </c>
      <c r="D166" s="120"/>
      <c r="E166" s="120">
        <v>1</v>
      </c>
      <c r="F166" s="120"/>
      <c r="G166" s="120"/>
      <c r="H166" s="120"/>
      <c r="I166" s="136">
        <f t="shared" si="6"/>
        <v>1</v>
      </c>
      <c r="J166" s="105" t="s">
        <v>31</v>
      </c>
    </row>
    <row r="167" spans="1:10" x14ac:dyDescent="0.2">
      <c r="A167" s="78">
        <v>21</v>
      </c>
      <c r="B167" s="74">
        <v>51</v>
      </c>
      <c r="C167" s="104" t="s">
        <v>154</v>
      </c>
      <c r="D167" s="120"/>
      <c r="E167" s="120">
        <v>1</v>
      </c>
      <c r="F167" s="120"/>
      <c r="G167" s="120"/>
      <c r="H167" s="120"/>
      <c r="I167" s="136">
        <f t="shared" si="6"/>
        <v>1</v>
      </c>
      <c r="J167" s="105" t="s">
        <v>31</v>
      </c>
    </row>
    <row r="168" spans="1:10" x14ac:dyDescent="0.2">
      <c r="A168" s="78">
        <v>7</v>
      </c>
      <c r="B168" s="74">
        <v>37</v>
      </c>
      <c r="C168" s="104" t="s">
        <v>142</v>
      </c>
      <c r="D168" s="120"/>
      <c r="E168" s="120">
        <v>1</v>
      </c>
      <c r="F168" s="120"/>
      <c r="G168" s="120"/>
      <c r="H168" s="120"/>
      <c r="I168" s="136">
        <f t="shared" si="6"/>
        <v>1</v>
      </c>
      <c r="J168" s="105" t="s">
        <v>143</v>
      </c>
    </row>
    <row r="169" spans="1:10" x14ac:dyDescent="0.2">
      <c r="A169" s="78">
        <v>25</v>
      </c>
      <c r="B169" s="74">
        <v>55</v>
      </c>
      <c r="C169" s="104" t="s">
        <v>142</v>
      </c>
      <c r="D169" s="120"/>
      <c r="E169" s="120">
        <v>1</v>
      </c>
      <c r="F169" s="120"/>
      <c r="G169" s="120"/>
      <c r="H169" s="120"/>
      <c r="I169" s="136">
        <f t="shared" si="6"/>
        <v>1</v>
      </c>
      <c r="J169" s="105" t="s">
        <v>143</v>
      </c>
    </row>
    <row r="170" spans="1:10" x14ac:dyDescent="0.2">
      <c r="A170" s="75">
        <v>12</v>
      </c>
      <c r="B170" s="74">
        <v>12</v>
      </c>
      <c r="C170" s="108" t="s">
        <v>173</v>
      </c>
      <c r="D170" s="120"/>
      <c r="E170" s="120"/>
      <c r="F170" s="120">
        <v>1</v>
      </c>
      <c r="G170" s="120"/>
      <c r="H170" s="120"/>
      <c r="I170" s="136">
        <f t="shared" si="6"/>
        <v>1</v>
      </c>
      <c r="J170" s="103" t="s">
        <v>40</v>
      </c>
    </row>
    <row r="171" spans="1:10" x14ac:dyDescent="0.2">
      <c r="A171" s="78">
        <v>13</v>
      </c>
      <c r="B171" s="74">
        <v>166</v>
      </c>
      <c r="C171" s="108" t="s">
        <v>173</v>
      </c>
      <c r="D171" s="121"/>
      <c r="E171" s="121"/>
      <c r="F171" s="121"/>
      <c r="G171" s="121">
        <v>1</v>
      </c>
      <c r="H171" s="121"/>
      <c r="I171" s="136">
        <f t="shared" si="6"/>
        <v>1</v>
      </c>
      <c r="J171" s="91" t="s">
        <v>36</v>
      </c>
    </row>
    <row r="172" spans="1:10" x14ac:dyDescent="0.2">
      <c r="A172" s="78">
        <v>2</v>
      </c>
      <c r="B172" s="74">
        <v>66</v>
      </c>
      <c r="C172" s="78" t="s">
        <v>112</v>
      </c>
      <c r="D172" s="120"/>
      <c r="E172" s="120">
        <v>1</v>
      </c>
      <c r="F172" s="120"/>
      <c r="G172" s="120"/>
      <c r="H172" s="120"/>
      <c r="I172" s="136">
        <f t="shared" si="6"/>
        <v>1</v>
      </c>
      <c r="J172" s="101" t="s">
        <v>42</v>
      </c>
    </row>
    <row r="173" spans="1:10" x14ac:dyDescent="0.2">
      <c r="A173" s="78">
        <v>6</v>
      </c>
      <c r="B173" s="74">
        <v>70</v>
      </c>
      <c r="C173" s="78" t="s">
        <v>112</v>
      </c>
      <c r="D173" s="120"/>
      <c r="E173" s="120">
        <v>1</v>
      </c>
      <c r="F173" s="120"/>
      <c r="G173" s="120"/>
      <c r="H173" s="120"/>
      <c r="I173" s="136">
        <f t="shared" si="6"/>
        <v>1</v>
      </c>
      <c r="J173" s="101" t="s">
        <v>42</v>
      </c>
    </row>
    <row r="174" spans="1:10" x14ac:dyDescent="0.2">
      <c r="A174" s="75">
        <v>33</v>
      </c>
      <c r="B174" s="74">
        <v>127</v>
      </c>
      <c r="C174" s="87" t="s">
        <v>89</v>
      </c>
      <c r="D174" s="120"/>
      <c r="E174" s="120">
        <v>1</v>
      </c>
      <c r="F174" s="120"/>
      <c r="G174" s="121"/>
      <c r="H174" s="120"/>
      <c r="I174" s="136">
        <f t="shared" si="6"/>
        <v>1</v>
      </c>
      <c r="J174" s="101" t="s">
        <v>35</v>
      </c>
    </row>
    <row r="175" spans="1:10" x14ac:dyDescent="0.2">
      <c r="A175" s="78">
        <v>13</v>
      </c>
      <c r="B175" s="74">
        <v>77</v>
      </c>
      <c r="C175" s="87" t="s">
        <v>52</v>
      </c>
      <c r="D175" s="120"/>
      <c r="E175" s="120">
        <v>1</v>
      </c>
      <c r="F175" s="120"/>
      <c r="G175" s="120"/>
      <c r="H175" s="120"/>
      <c r="I175" s="136">
        <f t="shared" si="6"/>
        <v>1</v>
      </c>
      <c r="J175" s="101" t="s">
        <v>32</v>
      </c>
    </row>
    <row r="176" spans="1:10" x14ac:dyDescent="0.2">
      <c r="A176" s="75">
        <v>2</v>
      </c>
      <c r="B176" s="74">
        <v>96</v>
      </c>
      <c r="C176" s="87" t="s">
        <v>52</v>
      </c>
      <c r="D176" s="120"/>
      <c r="E176" s="120">
        <v>1</v>
      </c>
      <c r="F176" s="120"/>
      <c r="G176" s="120"/>
      <c r="H176" s="120"/>
      <c r="I176" s="136">
        <f t="shared" si="6"/>
        <v>1</v>
      </c>
      <c r="J176" s="101" t="s">
        <v>32</v>
      </c>
    </row>
    <row r="177" spans="1:10" x14ac:dyDescent="0.2">
      <c r="A177" s="78">
        <v>26</v>
      </c>
      <c r="B177" s="74">
        <v>90</v>
      </c>
      <c r="C177" s="87" t="s">
        <v>52</v>
      </c>
      <c r="D177" s="120"/>
      <c r="E177" s="120">
        <v>1</v>
      </c>
      <c r="F177" s="120"/>
      <c r="G177" s="120"/>
      <c r="H177" s="120"/>
      <c r="I177" s="136">
        <f t="shared" si="6"/>
        <v>1</v>
      </c>
      <c r="J177" s="101" t="s">
        <v>32</v>
      </c>
    </row>
    <row r="178" spans="1:10" x14ac:dyDescent="0.2">
      <c r="A178" s="78">
        <v>6</v>
      </c>
      <c r="B178" s="74">
        <v>36</v>
      </c>
      <c r="C178" s="87" t="s">
        <v>52</v>
      </c>
      <c r="D178" s="120"/>
      <c r="E178" s="120">
        <v>1</v>
      </c>
      <c r="F178" s="120"/>
      <c r="G178" s="120"/>
      <c r="H178" s="120"/>
      <c r="I178" s="136">
        <f t="shared" si="6"/>
        <v>1</v>
      </c>
      <c r="J178" s="105" t="s">
        <v>32</v>
      </c>
    </row>
    <row r="179" spans="1:10" x14ac:dyDescent="0.2">
      <c r="A179" s="78">
        <v>1</v>
      </c>
      <c r="B179" s="75">
        <v>154</v>
      </c>
      <c r="C179" s="90" t="s">
        <v>11</v>
      </c>
      <c r="D179" s="121"/>
      <c r="E179" s="121"/>
      <c r="F179" s="121"/>
      <c r="G179" s="121"/>
      <c r="H179" s="121">
        <v>1</v>
      </c>
      <c r="I179" s="136">
        <f t="shared" si="6"/>
        <v>1</v>
      </c>
      <c r="J179" s="91" t="s">
        <v>37</v>
      </c>
    </row>
    <row r="180" spans="1:10" x14ac:dyDescent="0.2">
      <c r="D180" s="124">
        <f>SUM(D2:D179)</f>
        <v>21</v>
      </c>
      <c r="E180" s="124">
        <f>SUM(E2:E179)</f>
        <v>88</v>
      </c>
      <c r="F180" s="124">
        <f>SUM(F2:F179)</f>
        <v>29</v>
      </c>
      <c r="G180" s="124">
        <f>SUM(G2:G179)</f>
        <v>30</v>
      </c>
      <c r="H180" s="124">
        <f>SUM(H2:H179)</f>
        <v>10</v>
      </c>
      <c r="I180" s="136">
        <f t="shared" si="6"/>
        <v>178</v>
      </c>
      <c r="J180" s="134">
        <f>SUM(D180:H180)</f>
        <v>178</v>
      </c>
    </row>
    <row r="181" spans="1:10" x14ac:dyDescent="0.2">
      <c r="D181" s="94">
        <f>D180*100/178</f>
        <v>11.797752808988765</v>
      </c>
      <c r="E181" s="94">
        <f>E180*100/178</f>
        <v>49.438202247191015</v>
      </c>
      <c r="F181" s="94">
        <f>F180*100/178</f>
        <v>16.292134831460675</v>
      </c>
      <c r="G181" s="94">
        <f>G180*100/178</f>
        <v>16.853932584269664</v>
      </c>
      <c r="H181" s="94">
        <f>H180*100/178</f>
        <v>5.617977528089888</v>
      </c>
      <c r="I181" s="136">
        <f t="shared" si="6"/>
        <v>100</v>
      </c>
      <c r="J181" s="94">
        <f>J180*100/178</f>
        <v>100</v>
      </c>
    </row>
  </sheetData>
  <sortState ref="Q3:R30">
    <sortCondition descending="1" ref="R3:R30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5"/>
  <sheetViews>
    <sheetView topLeftCell="D33" zoomScale="120" zoomScaleNormal="120" workbookViewId="0">
      <selection activeCell="H60" sqref="G35:H60"/>
    </sheetView>
  </sheetViews>
  <sheetFormatPr baseColWidth="10" defaultRowHeight="12" x14ac:dyDescent="0.2"/>
  <cols>
    <col min="1" max="1" width="61" style="72" customWidth="1"/>
    <col min="2" max="2" width="6.85546875" style="72" bestFit="1" customWidth="1"/>
    <col min="3" max="3" width="18.42578125" style="93" bestFit="1" customWidth="1"/>
    <col min="4" max="6" width="11.42578125" style="72"/>
    <col min="7" max="7" width="18.28515625" style="72" customWidth="1"/>
    <col min="8" max="8" width="14.7109375" style="72" bestFit="1" customWidth="1"/>
    <col min="9" max="9" width="11.42578125" style="72"/>
    <col min="10" max="10" width="16.140625" style="72" bestFit="1" customWidth="1"/>
    <col min="11" max="16384" width="11.42578125" style="72"/>
  </cols>
  <sheetData>
    <row r="1" spans="1:9" x14ac:dyDescent="0.2">
      <c r="A1" s="69" t="s">
        <v>2</v>
      </c>
      <c r="B1" s="140" t="s">
        <v>189</v>
      </c>
      <c r="C1" s="71" t="s">
        <v>4</v>
      </c>
    </row>
    <row r="2" spans="1:9" ht="24" x14ac:dyDescent="0.25">
      <c r="A2" s="88" t="s">
        <v>98</v>
      </c>
      <c r="B2" s="141">
        <v>1</v>
      </c>
      <c r="C2" s="84" t="s">
        <v>33</v>
      </c>
      <c r="G2" s="118" t="s">
        <v>186</v>
      </c>
      <c r="H2" t="s">
        <v>201</v>
      </c>
      <c r="I2"/>
    </row>
    <row r="3" spans="1:9" ht="15" x14ac:dyDescent="0.25">
      <c r="A3" s="90" t="s">
        <v>12</v>
      </c>
      <c r="B3" s="141">
        <v>1</v>
      </c>
      <c r="C3" s="96" t="s">
        <v>33</v>
      </c>
      <c r="G3" s="119">
        <v>0</v>
      </c>
      <c r="H3" s="137"/>
      <c r="I3"/>
    </row>
    <row r="4" spans="1:9" ht="15" x14ac:dyDescent="0.25">
      <c r="A4" s="102" t="s">
        <v>128</v>
      </c>
      <c r="B4" s="141">
        <v>1</v>
      </c>
      <c r="C4" s="84" t="s">
        <v>33</v>
      </c>
      <c r="G4" s="119" t="s">
        <v>33</v>
      </c>
      <c r="H4" s="137">
        <v>3</v>
      </c>
      <c r="I4"/>
    </row>
    <row r="5" spans="1:9" ht="15" x14ac:dyDescent="0.25">
      <c r="A5" s="106" t="s">
        <v>133</v>
      </c>
      <c r="B5" s="141">
        <v>1</v>
      </c>
      <c r="C5" s="84" t="s">
        <v>35</v>
      </c>
      <c r="G5" s="119" t="s">
        <v>35</v>
      </c>
      <c r="H5" s="137">
        <v>23</v>
      </c>
      <c r="I5"/>
    </row>
    <row r="6" spans="1:9" ht="15" x14ac:dyDescent="0.25">
      <c r="A6" s="97" t="s">
        <v>182</v>
      </c>
      <c r="B6" s="141">
        <v>1</v>
      </c>
      <c r="C6" s="98" t="s">
        <v>35</v>
      </c>
      <c r="G6" s="119" t="s">
        <v>143</v>
      </c>
      <c r="H6" s="137">
        <v>1</v>
      </c>
      <c r="I6"/>
    </row>
    <row r="7" spans="1:9" ht="15" x14ac:dyDescent="0.25">
      <c r="A7" s="97" t="s">
        <v>172</v>
      </c>
      <c r="B7" s="141">
        <v>1</v>
      </c>
      <c r="C7" s="98" t="s">
        <v>35</v>
      </c>
      <c r="G7" s="119" t="s">
        <v>183</v>
      </c>
      <c r="H7" s="137">
        <v>1</v>
      </c>
      <c r="I7"/>
    </row>
    <row r="8" spans="1:9" ht="15" x14ac:dyDescent="0.25">
      <c r="A8" s="90" t="s">
        <v>15</v>
      </c>
      <c r="B8" s="141">
        <v>1</v>
      </c>
      <c r="C8" s="96" t="s">
        <v>35</v>
      </c>
      <c r="G8" s="119" t="s">
        <v>31</v>
      </c>
      <c r="H8" s="137">
        <v>21</v>
      </c>
      <c r="I8"/>
    </row>
    <row r="9" spans="1:9" ht="15" x14ac:dyDescent="0.25">
      <c r="A9" s="87" t="s">
        <v>195</v>
      </c>
      <c r="B9" s="141">
        <v>1</v>
      </c>
      <c r="C9" s="84" t="s">
        <v>35</v>
      </c>
      <c r="G9" s="119" t="s">
        <v>163</v>
      </c>
      <c r="H9" s="137">
        <v>1</v>
      </c>
      <c r="I9"/>
    </row>
    <row r="10" spans="1:9" ht="15" x14ac:dyDescent="0.25">
      <c r="A10" s="87" t="s">
        <v>126</v>
      </c>
      <c r="B10" s="141">
        <v>1</v>
      </c>
      <c r="C10" s="84" t="s">
        <v>35</v>
      </c>
      <c r="G10" s="119" t="s">
        <v>36</v>
      </c>
      <c r="H10" s="137">
        <v>1</v>
      </c>
      <c r="I10"/>
    </row>
    <row r="11" spans="1:9" ht="15" x14ac:dyDescent="0.25">
      <c r="A11" s="87" t="s">
        <v>96</v>
      </c>
      <c r="B11" s="141">
        <v>1</v>
      </c>
      <c r="C11" s="84" t="s">
        <v>35</v>
      </c>
      <c r="G11" s="119" t="s">
        <v>30</v>
      </c>
      <c r="H11" s="137">
        <v>4</v>
      </c>
      <c r="I11"/>
    </row>
    <row r="12" spans="1:9" ht="15" x14ac:dyDescent="0.25">
      <c r="A12" s="104" t="s">
        <v>152</v>
      </c>
      <c r="B12" s="141">
        <v>1</v>
      </c>
      <c r="C12" s="107" t="s">
        <v>35</v>
      </c>
      <c r="G12" s="119" t="s">
        <v>111</v>
      </c>
      <c r="H12" s="137">
        <v>4</v>
      </c>
      <c r="I12"/>
    </row>
    <row r="13" spans="1:9" ht="15" x14ac:dyDescent="0.25">
      <c r="A13" s="97" t="s">
        <v>198</v>
      </c>
      <c r="B13" s="141">
        <v>1</v>
      </c>
      <c r="C13" s="98" t="s">
        <v>35</v>
      </c>
      <c r="G13" s="119" t="s">
        <v>77</v>
      </c>
      <c r="H13" s="137">
        <v>1</v>
      </c>
      <c r="I13"/>
    </row>
    <row r="14" spans="1:9" ht="15" x14ac:dyDescent="0.25">
      <c r="A14" s="87" t="s">
        <v>199</v>
      </c>
      <c r="B14" s="141">
        <v>1</v>
      </c>
      <c r="C14" s="84" t="s">
        <v>35</v>
      </c>
      <c r="G14" s="119" t="s">
        <v>120</v>
      </c>
      <c r="H14" s="137">
        <v>3</v>
      </c>
      <c r="I14"/>
    </row>
    <row r="15" spans="1:9" ht="15" x14ac:dyDescent="0.25">
      <c r="A15" s="87" t="s">
        <v>106</v>
      </c>
      <c r="B15" s="141">
        <v>1</v>
      </c>
      <c r="C15" s="84" t="s">
        <v>35</v>
      </c>
      <c r="G15" s="119" t="s">
        <v>58</v>
      </c>
      <c r="H15" s="137">
        <v>1</v>
      </c>
      <c r="I15"/>
    </row>
    <row r="16" spans="1:9" ht="15" x14ac:dyDescent="0.25">
      <c r="A16" s="90" t="s">
        <v>19</v>
      </c>
      <c r="B16" s="141">
        <v>1</v>
      </c>
      <c r="C16" s="96" t="s">
        <v>35</v>
      </c>
      <c r="G16" s="119" t="s">
        <v>188</v>
      </c>
      <c r="H16" s="137">
        <v>1</v>
      </c>
      <c r="I16"/>
    </row>
    <row r="17" spans="1:11" ht="15" x14ac:dyDescent="0.25">
      <c r="A17" s="90" t="s">
        <v>17</v>
      </c>
      <c r="B17" s="141">
        <v>1</v>
      </c>
      <c r="C17" s="96" t="s">
        <v>35</v>
      </c>
      <c r="G17" s="119" t="s">
        <v>32</v>
      </c>
      <c r="H17" s="137">
        <v>3</v>
      </c>
      <c r="I17"/>
    </row>
    <row r="18" spans="1:11" ht="15" x14ac:dyDescent="0.25">
      <c r="A18" s="90" t="s">
        <v>16</v>
      </c>
      <c r="B18" s="141">
        <v>1</v>
      </c>
      <c r="C18" s="96" t="s">
        <v>35</v>
      </c>
      <c r="G18" s="119" t="s">
        <v>39</v>
      </c>
      <c r="H18" s="137">
        <v>1</v>
      </c>
      <c r="I18"/>
    </row>
    <row r="19" spans="1:11" ht="15" x14ac:dyDescent="0.25">
      <c r="A19" s="104" t="s">
        <v>159</v>
      </c>
      <c r="B19" s="141">
        <v>1</v>
      </c>
      <c r="C19" s="107" t="s">
        <v>35</v>
      </c>
      <c r="G19" s="119" t="s">
        <v>42</v>
      </c>
      <c r="H19" s="137">
        <v>1</v>
      </c>
      <c r="I19"/>
    </row>
    <row r="20" spans="1:11" ht="15" x14ac:dyDescent="0.25">
      <c r="A20" s="87" t="s">
        <v>80</v>
      </c>
      <c r="B20" s="141">
        <v>1</v>
      </c>
      <c r="C20" s="84" t="s">
        <v>35</v>
      </c>
      <c r="G20" s="119" t="s">
        <v>40</v>
      </c>
      <c r="H20" s="137">
        <v>7</v>
      </c>
    </row>
    <row r="21" spans="1:11" ht="15" x14ac:dyDescent="0.25">
      <c r="A21" s="130" t="s">
        <v>14</v>
      </c>
      <c r="B21" s="141">
        <v>1</v>
      </c>
      <c r="C21" s="139" t="s">
        <v>35</v>
      </c>
      <c r="G21" s="119" t="s">
        <v>72</v>
      </c>
      <c r="H21" s="137">
        <v>1</v>
      </c>
    </row>
    <row r="22" spans="1:11" ht="15" x14ac:dyDescent="0.25">
      <c r="A22" s="102" t="s">
        <v>131</v>
      </c>
      <c r="B22" s="141">
        <v>1</v>
      </c>
      <c r="C22" s="101" t="s">
        <v>35</v>
      </c>
      <c r="G22" s="119" t="s">
        <v>67</v>
      </c>
      <c r="H22" s="137">
        <v>5</v>
      </c>
    </row>
    <row r="23" spans="1:11" ht="15" x14ac:dyDescent="0.25">
      <c r="A23" s="90" t="s">
        <v>18</v>
      </c>
      <c r="B23" s="141">
        <v>1</v>
      </c>
      <c r="C23" s="91" t="s">
        <v>35</v>
      </c>
      <c r="G23" s="119" t="s">
        <v>41</v>
      </c>
      <c r="H23" s="137">
        <v>2</v>
      </c>
    </row>
    <row r="24" spans="1:11" ht="15" x14ac:dyDescent="0.25">
      <c r="A24" s="87" t="s">
        <v>55</v>
      </c>
      <c r="B24" s="141">
        <v>1</v>
      </c>
      <c r="C24" s="101" t="s">
        <v>35</v>
      </c>
      <c r="G24" s="119" t="s">
        <v>169</v>
      </c>
      <c r="H24" s="137">
        <v>1</v>
      </c>
    </row>
    <row r="25" spans="1:11" ht="15" x14ac:dyDescent="0.25">
      <c r="A25" s="87" t="s">
        <v>94</v>
      </c>
      <c r="B25" s="141">
        <v>1</v>
      </c>
      <c r="C25" s="101" t="s">
        <v>35</v>
      </c>
      <c r="G25" s="119" t="s">
        <v>161</v>
      </c>
      <c r="H25" s="137">
        <v>1</v>
      </c>
    </row>
    <row r="26" spans="1:11" ht="15" x14ac:dyDescent="0.25">
      <c r="A26" s="87" t="s">
        <v>184</v>
      </c>
      <c r="B26" s="141">
        <v>1</v>
      </c>
      <c r="C26" s="101" t="s">
        <v>35</v>
      </c>
      <c r="G26" s="119" t="s">
        <v>82</v>
      </c>
      <c r="H26" s="137">
        <v>2</v>
      </c>
    </row>
    <row r="27" spans="1:11" ht="15" x14ac:dyDescent="0.25">
      <c r="A27" s="87" t="s">
        <v>89</v>
      </c>
      <c r="B27" s="141">
        <v>1</v>
      </c>
      <c r="C27" s="101" t="s">
        <v>35</v>
      </c>
      <c r="G27" s="119" t="s">
        <v>34</v>
      </c>
      <c r="H27" s="137">
        <v>7</v>
      </c>
      <c r="J27" s="70"/>
      <c r="K27" s="124"/>
    </row>
    <row r="28" spans="1:11" ht="15" x14ac:dyDescent="0.25">
      <c r="A28" s="104" t="s">
        <v>142</v>
      </c>
      <c r="B28" s="141">
        <v>1</v>
      </c>
      <c r="C28" s="105" t="s">
        <v>143</v>
      </c>
      <c r="G28" s="119" t="s">
        <v>176</v>
      </c>
      <c r="H28" s="137">
        <v>1</v>
      </c>
      <c r="J28" s="70"/>
      <c r="K28" s="124"/>
    </row>
    <row r="29" spans="1:11" ht="15" x14ac:dyDescent="0.25">
      <c r="A29" s="108" t="s">
        <v>178</v>
      </c>
      <c r="B29" s="141">
        <v>1</v>
      </c>
      <c r="C29" s="103" t="s">
        <v>183</v>
      </c>
      <c r="G29" s="119" t="s">
        <v>62</v>
      </c>
      <c r="H29" s="137">
        <v>2</v>
      </c>
      <c r="J29" s="70"/>
      <c r="K29" s="124"/>
    </row>
    <row r="30" spans="1:11" ht="15" x14ac:dyDescent="0.25">
      <c r="A30" s="79" t="s">
        <v>137</v>
      </c>
      <c r="B30" s="141">
        <v>1</v>
      </c>
      <c r="C30" s="129" t="s">
        <v>31</v>
      </c>
      <c r="G30" s="119" t="s">
        <v>187</v>
      </c>
      <c r="H30" s="137"/>
      <c r="J30" s="70"/>
      <c r="K30" s="124"/>
    </row>
    <row r="31" spans="1:11" ht="15" x14ac:dyDescent="0.25">
      <c r="A31" s="87" t="s">
        <v>101</v>
      </c>
      <c r="B31" s="141">
        <v>1</v>
      </c>
      <c r="C31" s="101" t="s">
        <v>31</v>
      </c>
      <c r="G31" s="119" t="s">
        <v>185</v>
      </c>
      <c r="H31" s="137">
        <v>99</v>
      </c>
    </row>
    <row r="32" spans="1:11" ht="15" x14ac:dyDescent="0.25">
      <c r="A32" s="104" t="s">
        <v>157</v>
      </c>
      <c r="B32" s="141">
        <v>1</v>
      </c>
      <c r="C32" s="105" t="s">
        <v>31</v>
      </c>
      <c r="G32"/>
      <c r="H32"/>
    </row>
    <row r="33" spans="1:8" ht="15" x14ac:dyDescent="0.25">
      <c r="A33" s="87" t="s">
        <v>92</v>
      </c>
      <c r="B33" s="141">
        <v>1</v>
      </c>
      <c r="C33" s="101" t="s">
        <v>31</v>
      </c>
      <c r="G33"/>
      <c r="H33"/>
    </row>
    <row r="34" spans="1:8" ht="15" x14ac:dyDescent="0.25">
      <c r="A34" s="90" t="s">
        <v>21</v>
      </c>
      <c r="B34" s="141">
        <v>1</v>
      </c>
      <c r="C34" s="91" t="s">
        <v>31</v>
      </c>
      <c r="G34" s="167" t="s">
        <v>44</v>
      </c>
      <c r="H34" s="167" t="s">
        <v>202</v>
      </c>
    </row>
    <row r="35" spans="1:8" ht="15" x14ac:dyDescent="0.25">
      <c r="A35" s="104" t="s">
        <v>135</v>
      </c>
      <c r="B35" s="141">
        <v>1</v>
      </c>
      <c r="C35" s="101" t="s">
        <v>31</v>
      </c>
      <c r="G35" t="s">
        <v>33</v>
      </c>
      <c r="H35">
        <v>3</v>
      </c>
    </row>
    <row r="36" spans="1:8" ht="15" x14ac:dyDescent="0.25">
      <c r="A36" s="79" t="s">
        <v>138</v>
      </c>
      <c r="B36" s="141">
        <v>1</v>
      </c>
      <c r="C36" s="129" t="s">
        <v>31</v>
      </c>
      <c r="G36" t="s">
        <v>35</v>
      </c>
      <c r="H36">
        <v>23</v>
      </c>
    </row>
    <row r="37" spans="1:8" ht="15" x14ac:dyDescent="0.25">
      <c r="A37" s="79" t="s">
        <v>167</v>
      </c>
      <c r="B37" s="141">
        <v>1</v>
      </c>
      <c r="C37" s="129" t="s">
        <v>31</v>
      </c>
      <c r="G37" t="s">
        <v>143</v>
      </c>
      <c r="H37">
        <v>1</v>
      </c>
    </row>
    <row r="38" spans="1:8" ht="15" x14ac:dyDescent="0.25">
      <c r="A38" s="78" t="s">
        <v>116</v>
      </c>
      <c r="B38" s="141">
        <v>1</v>
      </c>
      <c r="C38" s="101" t="s">
        <v>31</v>
      </c>
      <c r="G38" t="s">
        <v>183</v>
      </c>
      <c r="H38">
        <v>1</v>
      </c>
    </row>
    <row r="39" spans="1:8" ht="15" x14ac:dyDescent="0.25">
      <c r="A39" s="87" t="s">
        <v>73</v>
      </c>
      <c r="B39" s="141">
        <v>1</v>
      </c>
      <c r="C39" s="101" t="s">
        <v>31</v>
      </c>
      <c r="G39" t="s">
        <v>31</v>
      </c>
      <c r="H39">
        <v>21</v>
      </c>
    </row>
    <row r="40" spans="1:8" ht="15" x14ac:dyDescent="0.25">
      <c r="A40" s="87" t="s">
        <v>90</v>
      </c>
      <c r="B40" s="141">
        <v>1</v>
      </c>
      <c r="C40" s="84" t="s">
        <v>31</v>
      </c>
      <c r="G40" t="s">
        <v>163</v>
      </c>
      <c r="H40">
        <v>1</v>
      </c>
    </row>
    <row r="41" spans="1:8" ht="15" x14ac:dyDescent="0.25">
      <c r="A41" s="106" t="s">
        <v>118</v>
      </c>
      <c r="B41" s="141">
        <v>1</v>
      </c>
      <c r="C41" s="84" t="s">
        <v>31</v>
      </c>
      <c r="G41" t="s">
        <v>36</v>
      </c>
      <c r="H41">
        <v>1</v>
      </c>
    </row>
    <row r="42" spans="1:8" ht="15" x14ac:dyDescent="0.25">
      <c r="A42" s="97" t="s">
        <v>174</v>
      </c>
      <c r="B42" s="141">
        <v>1</v>
      </c>
      <c r="C42" s="98" t="s">
        <v>31</v>
      </c>
      <c r="G42" t="s">
        <v>30</v>
      </c>
      <c r="H42">
        <v>4</v>
      </c>
    </row>
    <row r="43" spans="1:8" ht="15" x14ac:dyDescent="0.25">
      <c r="A43" s="97" t="s">
        <v>180</v>
      </c>
      <c r="B43" s="141">
        <v>1</v>
      </c>
      <c r="C43" s="84" t="s">
        <v>31</v>
      </c>
      <c r="G43" t="s">
        <v>111</v>
      </c>
      <c r="H43">
        <v>4</v>
      </c>
    </row>
    <row r="44" spans="1:8" ht="15" x14ac:dyDescent="0.25">
      <c r="A44" s="78" t="s">
        <v>115</v>
      </c>
      <c r="B44" s="141">
        <v>1</v>
      </c>
      <c r="C44" s="84" t="s">
        <v>31</v>
      </c>
      <c r="G44" t="s">
        <v>77</v>
      </c>
      <c r="H44">
        <v>1</v>
      </c>
    </row>
    <row r="45" spans="1:8" ht="15" x14ac:dyDescent="0.25">
      <c r="A45" s="90" t="s">
        <v>20</v>
      </c>
      <c r="B45" s="141">
        <v>1</v>
      </c>
      <c r="C45" s="96" t="s">
        <v>31</v>
      </c>
      <c r="G45" t="s">
        <v>120</v>
      </c>
      <c r="H45">
        <v>3</v>
      </c>
    </row>
    <row r="46" spans="1:8" ht="15" x14ac:dyDescent="0.25">
      <c r="A46" s="87" t="s">
        <v>79</v>
      </c>
      <c r="B46" s="141">
        <v>1</v>
      </c>
      <c r="C46" s="84" t="s">
        <v>31</v>
      </c>
      <c r="G46" t="s">
        <v>58</v>
      </c>
      <c r="H46">
        <v>1</v>
      </c>
    </row>
    <row r="47" spans="1:8" ht="15" x14ac:dyDescent="0.25">
      <c r="A47" s="79" t="s">
        <v>139</v>
      </c>
      <c r="B47" s="141">
        <v>1</v>
      </c>
      <c r="C47" s="109" t="s">
        <v>31</v>
      </c>
      <c r="G47" t="s">
        <v>188</v>
      </c>
      <c r="H47">
        <v>1</v>
      </c>
    </row>
    <row r="48" spans="1:8" ht="15" x14ac:dyDescent="0.25">
      <c r="A48" s="104" t="s">
        <v>151</v>
      </c>
      <c r="B48" s="141">
        <v>1</v>
      </c>
      <c r="C48" s="107" t="s">
        <v>31</v>
      </c>
      <c r="G48" t="s">
        <v>32</v>
      </c>
      <c r="H48">
        <v>3</v>
      </c>
    </row>
    <row r="49" spans="1:8" ht="15.75" thickBot="1" x14ac:dyDescent="0.3">
      <c r="A49" s="95" t="s">
        <v>78</v>
      </c>
      <c r="B49" s="141">
        <v>1</v>
      </c>
      <c r="C49" s="99" t="s">
        <v>31</v>
      </c>
      <c r="G49" t="s">
        <v>39</v>
      </c>
      <c r="H49">
        <v>1</v>
      </c>
    </row>
    <row r="50" spans="1:8" ht="15" x14ac:dyDescent="0.25">
      <c r="A50" s="113" t="s">
        <v>154</v>
      </c>
      <c r="B50" s="141">
        <v>1</v>
      </c>
      <c r="C50" s="117" t="s">
        <v>31</v>
      </c>
      <c r="G50" t="s">
        <v>42</v>
      </c>
      <c r="H50">
        <v>1</v>
      </c>
    </row>
    <row r="51" spans="1:8" ht="15" x14ac:dyDescent="0.25">
      <c r="A51" s="97" t="s">
        <v>162</v>
      </c>
      <c r="B51" s="141">
        <v>1</v>
      </c>
      <c r="C51" s="98" t="s">
        <v>163</v>
      </c>
      <c r="G51" t="s">
        <v>40</v>
      </c>
      <c r="H51">
        <v>7</v>
      </c>
    </row>
    <row r="52" spans="1:8" ht="17.25" customHeight="1" x14ac:dyDescent="0.25">
      <c r="A52" s="108" t="s">
        <v>173</v>
      </c>
      <c r="B52" s="141">
        <v>1</v>
      </c>
      <c r="C52" s="96" t="s">
        <v>36</v>
      </c>
      <c r="G52" t="s">
        <v>72</v>
      </c>
      <c r="H52">
        <v>1</v>
      </c>
    </row>
    <row r="53" spans="1:8" ht="15" x14ac:dyDescent="0.25">
      <c r="A53" s="102" t="s">
        <v>129</v>
      </c>
      <c r="B53" s="141">
        <v>1</v>
      </c>
      <c r="C53" s="84" t="s">
        <v>30</v>
      </c>
      <c r="G53" t="s">
        <v>67</v>
      </c>
      <c r="H53">
        <v>5</v>
      </c>
    </row>
    <row r="54" spans="1:8" ht="15" x14ac:dyDescent="0.25">
      <c r="A54" s="104" t="s">
        <v>147</v>
      </c>
      <c r="B54" s="141">
        <v>1</v>
      </c>
      <c r="C54" s="107" t="s">
        <v>30</v>
      </c>
      <c r="G54" t="s">
        <v>41</v>
      </c>
      <c r="H54">
        <v>2</v>
      </c>
    </row>
    <row r="55" spans="1:8" ht="15" x14ac:dyDescent="0.25">
      <c r="A55" s="87" t="s">
        <v>95</v>
      </c>
      <c r="B55" s="141">
        <v>1</v>
      </c>
      <c r="C55" s="96" t="s">
        <v>30</v>
      </c>
      <c r="G55" t="s">
        <v>169</v>
      </c>
      <c r="H55">
        <v>1</v>
      </c>
    </row>
    <row r="56" spans="1:8" ht="15" x14ac:dyDescent="0.25">
      <c r="A56" s="90" t="s">
        <v>11</v>
      </c>
      <c r="B56" s="141">
        <v>1</v>
      </c>
      <c r="C56" s="96" t="s">
        <v>30</v>
      </c>
      <c r="G56" t="s">
        <v>161</v>
      </c>
      <c r="H56">
        <v>1</v>
      </c>
    </row>
    <row r="57" spans="1:8" ht="15" x14ac:dyDescent="0.25">
      <c r="A57" s="102" t="s">
        <v>123</v>
      </c>
      <c r="B57" s="141">
        <v>1</v>
      </c>
      <c r="C57" s="84" t="s">
        <v>111</v>
      </c>
      <c r="G57" t="s">
        <v>82</v>
      </c>
      <c r="H57">
        <v>2</v>
      </c>
    </row>
    <row r="58" spans="1:8" ht="16.5" customHeight="1" x14ac:dyDescent="0.25">
      <c r="A58" s="83" t="s">
        <v>110</v>
      </c>
      <c r="B58" s="141">
        <v>1</v>
      </c>
      <c r="C58" s="84" t="s">
        <v>111</v>
      </c>
      <c r="G58" t="s">
        <v>34</v>
      </c>
      <c r="H58">
        <v>7</v>
      </c>
    </row>
    <row r="59" spans="1:8" ht="15" x14ac:dyDescent="0.25">
      <c r="A59" s="104" t="s">
        <v>149</v>
      </c>
      <c r="B59" s="141">
        <v>1</v>
      </c>
      <c r="C59" s="107" t="s">
        <v>111</v>
      </c>
      <c r="G59" t="s">
        <v>176</v>
      </c>
      <c r="H59">
        <v>1</v>
      </c>
    </row>
    <row r="60" spans="1:8" ht="15" customHeight="1" x14ac:dyDescent="0.25">
      <c r="A60" s="102" t="s">
        <v>134</v>
      </c>
      <c r="B60" s="141">
        <v>1</v>
      </c>
      <c r="C60" s="84" t="s">
        <v>111</v>
      </c>
      <c r="G60" t="s">
        <v>62</v>
      </c>
      <c r="H60">
        <v>2</v>
      </c>
    </row>
    <row r="61" spans="1:8" ht="15" x14ac:dyDescent="0.25">
      <c r="A61" s="87" t="s">
        <v>200</v>
      </c>
      <c r="B61" s="141">
        <v>1</v>
      </c>
      <c r="C61" s="84" t="s">
        <v>77</v>
      </c>
      <c r="G61"/>
      <c r="H61">
        <f>SUM(H35:H60)</f>
        <v>99</v>
      </c>
    </row>
    <row r="62" spans="1:8" ht="15" x14ac:dyDescent="0.25">
      <c r="A62" s="102" t="s">
        <v>196</v>
      </c>
      <c r="B62" s="141">
        <v>1</v>
      </c>
      <c r="C62" s="111" t="s">
        <v>120</v>
      </c>
      <c r="G62"/>
      <c r="H62"/>
    </row>
    <row r="63" spans="1:8" ht="15" x14ac:dyDescent="0.25">
      <c r="A63" s="97" t="s">
        <v>166</v>
      </c>
      <c r="B63" s="141">
        <v>1</v>
      </c>
      <c r="C63" s="98" t="s">
        <v>120</v>
      </c>
      <c r="G63"/>
      <c r="H63"/>
    </row>
    <row r="64" spans="1:8" ht="15" x14ac:dyDescent="0.25">
      <c r="A64" s="97" t="s">
        <v>164</v>
      </c>
      <c r="B64" s="141">
        <v>1</v>
      </c>
      <c r="C64" s="109" t="s">
        <v>120</v>
      </c>
      <c r="G64"/>
      <c r="H64"/>
    </row>
    <row r="65" spans="1:8" ht="15" x14ac:dyDescent="0.25">
      <c r="A65" s="87" t="s">
        <v>63</v>
      </c>
      <c r="B65" s="141">
        <v>1</v>
      </c>
      <c r="C65" s="84" t="s">
        <v>58</v>
      </c>
      <c r="G65"/>
      <c r="H65"/>
    </row>
    <row r="66" spans="1:8" ht="15" x14ac:dyDescent="0.25">
      <c r="A66" s="104" t="s">
        <v>87</v>
      </c>
      <c r="B66" s="141">
        <v>1</v>
      </c>
      <c r="C66" s="107" t="s">
        <v>188</v>
      </c>
      <c r="G66"/>
      <c r="H66"/>
    </row>
    <row r="67" spans="1:8" ht="15" x14ac:dyDescent="0.25">
      <c r="A67" s="87" t="s">
        <v>93</v>
      </c>
      <c r="B67" s="141">
        <v>1</v>
      </c>
      <c r="C67" s="84" t="s">
        <v>32</v>
      </c>
      <c r="G67"/>
      <c r="H67"/>
    </row>
    <row r="68" spans="1:8" ht="15" x14ac:dyDescent="0.25">
      <c r="A68" s="87" t="s">
        <v>94</v>
      </c>
      <c r="B68" s="141">
        <v>1</v>
      </c>
      <c r="C68" s="96" t="s">
        <v>32</v>
      </c>
      <c r="G68"/>
      <c r="H68"/>
    </row>
    <row r="69" spans="1:8" ht="15" x14ac:dyDescent="0.25">
      <c r="A69" s="87" t="s">
        <v>52</v>
      </c>
      <c r="B69" s="141">
        <v>1</v>
      </c>
      <c r="C69" s="107" t="s">
        <v>32</v>
      </c>
      <c r="G69"/>
      <c r="H69"/>
    </row>
    <row r="70" spans="1:8" ht="15" x14ac:dyDescent="0.25">
      <c r="A70" s="92" t="s">
        <v>26</v>
      </c>
      <c r="B70" s="141">
        <v>1</v>
      </c>
      <c r="C70" s="96" t="s">
        <v>39</v>
      </c>
      <c r="G70"/>
      <c r="H70"/>
    </row>
    <row r="71" spans="1:8" ht="15" x14ac:dyDescent="0.25">
      <c r="A71" s="78" t="s">
        <v>112</v>
      </c>
      <c r="B71" s="141">
        <v>1</v>
      </c>
      <c r="C71" s="84" t="s">
        <v>42</v>
      </c>
      <c r="G71"/>
      <c r="H71"/>
    </row>
    <row r="72" spans="1:8" ht="15" x14ac:dyDescent="0.25">
      <c r="A72" s="87" t="s">
        <v>83</v>
      </c>
      <c r="B72" s="141">
        <v>1</v>
      </c>
      <c r="C72" s="84" t="s">
        <v>40</v>
      </c>
      <c r="G72"/>
      <c r="H72"/>
    </row>
    <row r="73" spans="1:8" ht="15" x14ac:dyDescent="0.25">
      <c r="A73" s="104" t="s">
        <v>156</v>
      </c>
      <c r="B73" s="141">
        <v>1</v>
      </c>
      <c r="C73" s="107" t="s">
        <v>40</v>
      </c>
      <c r="G73"/>
      <c r="H73"/>
    </row>
    <row r="74" spans="1:8" ht="15" x14ac:dyDescent="0.25">
      <c r="A74" s="106" t="s">
        <v>127</v>
      </c>
      <c r="B74" s="141">
        <v>1</v>
      </c>
      <c r="C74" s="84" t="s">
        <v>40</v>
      </c>
      <c r="G74"/>
      <c r="H74"/>
    </row>
    <row r="75" spans="1:8" ht="15" x14ac:dyDescent="0.25">
      <c r="A75" s="78" t="s">
        <v>27</v>
      </c>
      <c r="B75" s="141">
        <v>1</v>
      </c>
      <c r="C75" s="96" t="s">
        <v>40</v>
      </c>
      <c r="G75"/>
      <c r="H75"/>
    </row>
    <row r="76" spans="1:8" ht="15" x14ac:dyDescent="0.25">
      <c r="A76" s="97" t="s">
        <v>181</v>
      </c>
      <c r="B76" s="141">
        <v>1</v>
      </c>
      <c r="C76" s="98" t="s">
        <v>40</v>
      </c>
      <c r="G76"/>
      <c r="H76"/>
    </row>
    <row r="77" spans="1:8" ht="15" x14ac:dyDescent="0.25">
      <c r="A77" s="87" t="s">
        <v>85</v>
      </c>
      <c r="B77" s="141">
        <v>1</v>
      </c>
      <c r="C77" s="84" t="s">
        <v>40</v>
      </c>
      <c r="G77"/>
      <c r="H77"/>
    </row>
    <row r="78" spans="1:8" ht="24" x14ac:dyDescent="0.25">
      <c r="A78" s="108" t="s">
        <v>173</v>
      </c>
      <c r="B78" s="141">
        <v>1</v>
      </c>
      <c r="C78" s="98" t="s">
        <v>40</v>
      </c>
      <c r="G78"/>
      <c r="H78"/>
    </row>
    <row r="79" spans="1:8" ht="15" x14ac:dyDescent="0.25">
      <c r="A79" s="87" t="s">
        <v>71</v>
      </c>
      <c r="B79" s="141">
        <v>1</v>
      </c>
      <c r="C79" s="84" t="s">
        <v>72</v>
      </c>
      <c r="G79"/>
      <c r="H79"/>
    </row>
    <row r="80" spans="1:8" ht="15" x14ac:dyDescent="0.25">
      <c r="A80" s="104" t="s">
        <v>146</v>
      </c>
      <c r="B80" s="141">
        <v>1</v>
      </c>
      <c r="C80" s="107" t="s">
        <v>67</v>
      </c>
      <c r="G80"/>
      <c r="H80"/>
    </row>
    <row r="81" spans="1:8" ht="15" x14ac:dyDescent="0.25">
      <c r="A81" s="87" t="s">
        <v>97</v>
      </c>
      <c r="B81" s="141">
        <v>1</v>
      </c>
      <c r="C81" s="84" t="s">
        <v>67</v>
      </c>
      <c r="G81"/>
      <c r="H81"/>
    </row>
    <row r="82" spans="1:8" ht="15" x14ac:dyDescent="0.25">
      <c r="A82" s="104" t="s">
        <v>153</v>
      </c>
      <c r="B82" s="141">
        <v>1</v>
      </c>
      <c r="C82" s="107" t="s">
        <v>67</v>
      </c>
      <c r="G82"/>
      <c r="H82"/>
    </row>
    <row r="83" spans="1:8" ht="15" x14ac:dyDescent="0.25">
      <c r="A83" s="97" t="s">
        <v>117</v>
      </c>
      <c r="B83" s="141">
        <v>1</v>
      </c>
      <c r="C83" s="98" t="s">
        <v>67</v>
      </c>
      <c r="G83"/>
      <c r="H83"/>
    </row>
    <row r="84" spans="1:8" ht="24" x14ac:dyDescent="0.25">
      <c r="A84" s="88" t="s">
        <v>69</v>
      </c>
      <c r="B84" s="141">
        <v>1</v>
      </c>
      <c r="C84" s="84" t="s">
        <v>67</v>
      </c>
      <c r="G84"/>
      <c r="H84"/>
    </row>
    <row r="85" spans="1:8" ht="15" x14ac:dyDescent="0.25">
      <c r="A85" s="90" t="s">
        <v>28</v>
      </c>
      <c r="B85" s="141">
        <v>1</v>
      </c>
      <c r="C85" s="96" t="s">
        <v>41</v>
      </c>
      <c r="G85"/>
      <c r="H85"/>
    </row>
    <row r="86" spans="1:8" ht="15" x14ac:dyDescent="0.25">
      <c r="A86" s="90" t="s">
        <v>29</v>
      </c>
      <c r="B86" s="141">
        <v>1</v>
      </c>
      <c r="C86" s="96" t="s">
        <v>41</v>
      </c>
      <c r="G86"/>
      <c r="H86"/>
    </row>
    <row r="87" spans="1:8" ht="15" x14ac:dyDescent="0.25">
      <c r="A87" s="97" t="s">
        <v>180</v>
      </c>
      <c r="B87" s="141">
        <v>1</v>
      </c>
      <c r="C87" s="103" t="s">
        <v>169</v>
      </c>
      <c r="G87"/>
      <c r="H87"/>
    </row>
    <row r="88" spans="1:8" ht="15" x14ac:dyDescent="0.25">
      <c r="A88" s="97" t="s">
        <v>160</v>
      </c>
      <c r="B88" s="141">
        <v>1</v>
      </c>
      <c r="C88" s="103" t="s">
        <v>161</v>
      </c>
      <c r="G88"/>
      <c r="H88"/>
    </row>
    <row r="89" spans="1:8" ht="15" x14ac:dyDescent="0.25">
      <c r="A89" s="87" t="s">
        <v>81</v>
      </c>
      <c r="B89" s="141">
        <v>1</v>
      </c>
      <c r="C89" s="101" t="s">
        <v>82</v>
      </c>
      <c r="G89"/>
      <c r="H89"/>
    </row>
    <row r="90" spans="1:8" ht="15" x14ac:dyDescent="0.25">
      <c r="A90" s="87" t="s">
        <v>108</v>
      </c>
      <c r="B90" s="141">
        <v>1</v>
      </c>
      <c r="C90" s="101" t="s">
        <v>82</v>
      </c>
      <c r="G90"/>
      <c r="H90"/>
    </row>
    <row r="91" spans="1:8" ht="15" x14ac:dyDescent="0.25">
      <c r="A91" s="97" t="s">
        <v>170</v>
      </c>
      <c r="B91" s="141">
        <v>1</v>
      </c>
      <c r="C91" s="103" t="s">
        <v>34</v>
      </c>
      <c r="G91"/>
      <c r="H91"/>
    </row>
    <row r="92" spans="1:8" ht="15" x14ac:dyDescent="0.25">
      <c r="A92" s="104" t="s">
        <v>144</v>
      </c>
      <c r="B92" s="141">
        <v>1</v>
      </c>
      <c r="C92" s="105" t="s">
        <v>34</v>
      </c>
      <c r="G92"/>
      <c r="H92"/>
    </row>
    <row r="93" spans="1:8" ht="15" x14ac:dyDescent="0.25">
      <c r="A93" s="90" t="s">
        <v>43</v>
      </c>
      <c r="B93" s="141">
        <v>1</v>
      </c>
      <c r="C93" s="91" t="s">
        <v>34</v>
      </c>
      <c r="G93"/>
      <c r="H93"/>
    </row>
    <row r="94" spans="1:8" ht="24" x14ac:dyDescent="0.25">
      <c r="A94" s="88" t="s">
        <v>104</v>
      </c>
      <c r="B94" s="141">
        <v>1</v>
      </c>
      <c r="C94" s="101" t="s">
        <v>34</v>
      </c>
      <c r="G94"/>
      <c r="H94"/>
    </row>
    <row r="95" spans="1:8" ht="15" x14ac:dyDescent="0.25">
      <c r="A95" s="104" t="s">
        <v>148</v>
      </c>
      <c r="B95" s="141">
        <v>1</v>
      </c>
      <c r="C95" s="105" t="s">
        <v>34</v>
      </c>
      <c r="G95"/>
      <c r="H95"/>
    </row>
    <row r="96" spans="1:8" ht="15" x14ac:dyDescent="0.25">
      <c r="A96" s="87" t="s">
        <v>64</v>
      </c>
      <c r="B96" s="141">
        <v>1</v>
      </c>
      <c r="C96" s="101" t="s">
        <v>34</v>
      </c>
      <c r="G96"/>
      <c r="H96"/>
    </row>
    <row r="97" spans="1:8" ht="15" x14ac:dyDescent="0.25">
      <c r="A97" s="87" t="s">
        <v>86</v>
      </c>
      <c r="B97" s="141">
        <v>1</v>
      </c>
      <c r="C97" s="101" t="s">
        <v>34</v>
      </c>
      <c r="G97"/>
      <c r="H97"/>
    </row>
    <row r="98" spans="1:8" ht="15" x14ac:dyDescent="0.25">
      <c r="A98" s="97" t="s">
        <v>175</v>
      </c>
      <c r="B98" s="141">
        <v>1</v>
      </c>
      <c r="C98" s="103" t="s">
        <v>176</v>
      </c>
      <c r="G98"/>
      <c r="H98"/>
    </row>
    <row r="99" spans="1:8" ht="15" x14ac:dyDescent="0.25">
      <c r="A99" s="87" t="s">
        <v>61</v>
      </c>
      <c r="B99" s="141">
        <v>1</v>
      </c>
      <c r="C99" s="101" t="s">
        <v>62</v>
      </c>
      <c r="G99"/>
    </row>
    <row r="100" spans="1:8" ht="15" x14ac:dyDescent="0.25">
      <c r="A100" s="112" t="s">
        <v>65</v>
      </c>
      <c r="B100" s="141">
        <v>1</v>
      </c>
      <c r="C100" s="101" t="s">
        <v>62</v>
      </c>
      <c r="G100"/>
    </row>
    <row r="101" spans="1:8" ht="15" x14ac:dyDescent="0.25">
      <c r="B101" s="142">
        <f>SUM(B2:B100)</f>
        <v>99</v>
      </c>
      <c r="C101" s="134"/>
      <c r="G101"/>
    </row>
    <row r="102" spans="1:8" ht="15" x14ac:dyDescent="0.25">
      <c r="C102" s="94">
        <f>C101*100/178</f>
        <v>0</v>
      </c>
      <c r="G102"/>
    </row>
    <row r="103" spans="1:8" ht="15" x14ac:dyDescent="0.25">
      <c r="G103"/>
    </row>
    <row r="104" spans="1:8" ht="15" x14ac:dyDescent="0.25">
      <c r="G104"/>
    </row>
    <row r="105" spans="1:8" ht="15" x14ac:dyDescent="0.25">
      <c r="G105"/>
    </row>
    <row r="106" spans="1:8" ht="15" x14ac:dyDescent="0.25">
      <c r="G106"/>
    </row>
    <row r="107" spans="1:8" ht="15" x14ac:dyDescent="0.25">
      <c r="G107"/>
    </row>
    <row r="108" spans="1:8" ht="15" x14ac:dyDescent="0.25">
      <c r="G108"/>
    </row>
    <row r="109" spans="1:8" ht="15" x14ac:dyDescent="0.25">
      <c r="G109"/>
    </row>
    <row r="110" spans="1:8" ht="15" x14ac:dyDescent="0.25">
      <c r="G110"/>
    </row>
    <row r="111" spans="1:8" ht="15" x14ac:dyDescent="0.25">
      <c r="G111"/>
    </row>
    <row r="112" spans="1:8" ht="15" x14ac:dyDescent="0.25">
      <c r="G112"/>
    </row>
    <row r="113" spans="7:7" ht="15" x14ac:dyDescent="0.25">
      <c r="G113"/>
    </row>
    <row r="114" spans="7:7" ht="15" x14ac:dyDescent="0.25">
      <c r="G114"/>
    </row>
    <row r="115" spans="7:7" ht="15" x14ac:dyDescent="0.25">
      <c r="G115"/>
    </row>
    <row r="116" spans="7:7" ht="15" x14ac:dyDescent="0.25">
      <c r="G116"/>
    </row>
    <row r="117" spans="7:7" ht="15" x14ac:dyDescent="0.25">
      <c r="G117"/>
    </row>
    <row r="118" spans="7:7" ht="15" x14ac:dyDescent="0.25">
      <c r="G118"/>
    </row>
    <row r="119" spans="7:7" ht="15" x14ac:dyDescent="0.25">
      <c r="G119"/>
    </row>
    <row r="120" spans="7:7" ht="15" x14ac:dyDescent="0.25">
      <c r="G120"/>
    </row>
    <row r="121" spans="7:7" ht="15" x14ac:dyDescent="0.25">
      <c r="G121"/>
    </row>
    <row r="122" spans="7:7" ht="15" x14ac:dyDescent="0.25">
      <c r="G122"/>
    </row>
    <row r="123" spans="7:7" ht="15" x14ac:dyDescent="0.25">
      <c r="G123"/>
    </row>
    <row r="124" spans="7:7" ht="15" x14ac:dyDescent="0.25">
      <c r="G124"/>
    </row>
    <row r="125" spans="7:7" ht="15" x14ac:dyDescent="0.25">
      <c r="G125"/>
    </row>
    <row r="126" spans="7:7" ht="15" x14ac:dyDescent="0.25">
      <c r="G126"/>
    </row>
    <row r="127" spans="7:7" ht="15" x14ac:dyDescent="0.25">
      <c r="G127"/>
    </row>
    <row r="128" spans="7:7" ht="15" x14ac:dyDescent="0.25">
      <c r="G128"/>
    </row>
    <row r="129" spans="7:7" ht="15" x14ac:dyDescent="0.25">
      <c r="G129"/>
    </row>
    <row r="130" spans="7:7" ht="15" x14ac:dyDescent="0.25">
      <c r="G130"/>
    </row>
    <row r="131" spans="7:7" ht="15" x14ac:dyDescent="0.25">
      <c r="G131"/>
    </row>
    <row r="132" spans="7:7" ht="15" x14ac:dyDescent="0.25">
      <c r="G132"/>
    </row>
    <row r="133" spans="7:7" ht="15" x14ac:dyDescent="0.25">
      <c r="G133"/>
    </row>
    <row r="134" spans="7:7" ht="15" x14ac:dyDescent="0.25">
      <c r="G134"/>
    </row>
    <row r="135" spans="7:7" ht="15" x14ac:dyDescent="0.25">
      <c r="G135"/>
    </row>
    <row r="136" spans="7:7" ht="15" x14ac:dyDescent="0.25">
      <c r="G136"/>
    </row>
    <row r="137" spans="7:7" ht="15" x14ac:dyDescent="0.25">
      <c r="G137"/>
    </row>
    <row r="138" spans="7:7" ht="15" x14ac:dyDescent="0.25">
      <c r="G138"/>
    </row>
    <row r="139" spans="7:7" ht="15" x14ac:dyDescent="0.25">
      <c r="G139"/>
    </row>
    <row r="140" spans="7:7" ht="15" x14ac:dyDescent="0.25">
      <c r="G140"/>
    </row>
    <row r="141" spans="7:7" ht="15" x14ac:dyDescent="0.25">
      <c r="G141"/>
    </row>
    <row r="142" spans="7:7" ht="15" x14ac:dyDescent="0.25">
      <c r="G142"/>
    </row>
    <row r="143" spans="7:7" ht="15" x14ac:dyDescent="0.25">
      <c r="G143"/>
    </row>
    <row r="144" spans="7:7" ht="15" x14ac:dyDescent="0.25">
      <c r="G144"/>
    </row>
    <row r="145" spans="7:7" ht="15" x14ac:dyDescent="0.25">
      <c r="G145"/>
    </row>
    <row r="146" spans="7:7" ht="15" x14ac:dyDescent="0.25">
      <c r="G146"/>
    </row>
    <row r="147" spans="7:7" ht="15" x14ac:dyDescent="0.25">
      <c r="G147"/>
    </row>
    <row r="148" spans="7:7" ht="15" x14ac:dyDescent="0.25">
      <c r="G148"/>
    </row>
    <row r="149" spans="7:7" ht="15" x14ac:dyDescent="0.25">
      <c r="G149"/>
    </row>
    <row r="150" spans="7:7" ht="15" x14ac:dyDescent="0.25">
      <c r="G150"/>
    </row>
    <row r="151" spans="7:7" ht="15" x14ac:dyDescent="0.25">
      <c r="G151"/>
    </row>
    <row r="152" spans="7:7" ht="15" x14ac:dyDescent="0.25">
      <c r="G152"/>
    </row>
    <row r="153" spans="7:7" ht="15" x14ac:dyDescent="0.25">
      <c r="G153"/>
    </row>
    <row r="154" spans="7:7" ht="15" x14ac:dyDescent="0.25">
      <c r="G154"/>
    </row>
    <row r="155" spans="7:7" ht="15" x14ac:dyDescent="0.25">
      <c r="G155"/>
    </row>
    <row r="156" spans="7:7" ht="15" x14ac:dyDescent="0.25">
      <c r="G156"/>
    </row>
    <row r="157" spans="7:7" ht="15" x14ac:dyDescent="0.25">
      <c r="G157"/>
    </row>
    <row r="158" spans="7:7" ht="15" x14ac:dyDescent="0.25">
      <c r="G158"/>
    </row>
    <row r="159" spans="7:7" ht="15" x14ac:dyDescent="0.25">
      <c r="G159"/>
    </row>
    <row r="160" spans="7:7" ht="15" x14ac:dyDescent="0.25">
      <c r="G160"/>
    </row>
    <row r="161" spans="7:7" ht="15" x14ac:dyDescent="0.25">
      <c r="G161"/>
    </row>
    <row r="162" spans="7:7" ht="15" x14ac:dyDescent="0.25">
      <c r="G162"/>
    </row>
    <row r="163" spans="7:7" ht="15" x14ac:dyDescent="0.25">
      <c r="G163"/>
    </row>
    <row r="164" spans="7:7" ht="15" x14ac:dyDescent="0.25">
      <c r="G164"/>
    </row>
    <row r="165" spans="7:7" ht="15" x14ac:dyDescent="0.25">
      <c r="G165"/>
    </row>
    <row r="166" spans="7:7" ht="15" x14ac:dyDescent="0.25">
      <c r="G166"/>
    </row>
    <row r="167" spans="7:7" ht="15" x14ac:dyDescent="0.25">
      <c r="G167"/>
    </row>
    <row r="168" spans="7:7" ht="15" x14ac:dyDescent="0.25">
      <c r="G168"/>
    </row>
    <row r="169" spans="7:7" ht="15" x14ac:dyDescent="0.25">
      <c r="G169"/>
    </row>
    <row r="170" spans="7:7" ht="15" x14ac:dyDescent="0.25">
      <c r="G170"/>
    </row>
    <row r="171" spans="7:7" ht="15" x14ac:dyDescent="0.25">
      <c r="G171"/>
    </row>
    <row r="172" spans="7:7" ht="15" x14ac:dyDescent="0.25">
      <c r="G172"/>
    </row>
    <row r="173" spans="7:7" ht="15" x14ac:dyDescent="0.25">
      <c r="G173"/>
    </row>
    <row r="174" spans="7:7" ht="15" x14ac:dyDescent="0.25">
      <c r="G174"/>
    </row>
    <row r="175" spans="7:7" ht="15" x14ac:dyDescent="0.25">
      <c r="G175"/>
    </row>
    <row r="176" spans="7:7" ht="15" x14ac:dyDescent="0.25">
      <c r="G176"/>
    </row>
    <row r="177" spans="7:7" ht="15" x14ac:dyDescent="0.25">
      <c r="G177"/>
    </row>
    <row r="178" spans="7:7" ht="15" x14ac:dyDescent="0.25">
      <c r="G178"/>
    </row>
    <row r="179" spans="7:7" ht="15" x14ac:dyDescent="0.25">
      <c r="G179"/>
    </row>
    <row r="180" spans="7:7" ht="15" x14ac:dyDescent="0.25">
      <c r="G180"/>
    </row>
    <row r="181" spans="7:7" ht="15" x14ac:dyDescent="0.25">
      <c r="G181"/>
    </row>
    <row r="182" spans="7:7" ht="15" x14ac:dyDescent="0.25">
      <c r="G182"/>
    </row>
    <row r="183" spans="7:7" ht="15" x14ac:dyDescent="0.25">
      <c r="G183"/>
    </row>
    <row r="184" spans="7:7" ht="15" x14ac:dyDescent="0.25">
      <c r="G184"/>
    </row>
    <row r="185" spans="7:7" ht="15" x14ac:dyDescent="0.25">
      <c r="G185"/>
    </row>
    <row r="186" spans="7:7" ht="15" x14ac:dyDescent="0.25">
      <c r="G186"/>
    </row>
    <row r="187" spans="7:7" ht="15" x14ac:dyDescent="0.25">
      <c r="G187"/>
    </row>
    <row r="188" spans="7:7" ht="15" x14ac:dyDescent="0.25">
      <c r="G188"/>
    </row>
    <row r="189" spans="7:7" ht="15" x14ac:dyDescent="0.25">
      <c r="G189"/>
    </row>
    <row r="190" spans="7:7" ht="15" x14ac:dyDescent="0.25">
      <c r="G190"/>
    </row>
    <row r="191" spans="7:7" ht="15" x14ac:dyDescent="0.25">
      <c r="G191"/>
    </row>
    <row r="192" spans="7:7" ht="15" x14ac:dyDescent="0.25">
      <c r="G192"/>
    </row>
    <row r="193" spans="7:7" ht="15" x14ac:dyDescent="0.25">
      <c r="G193"/>
    </row>
    <row r="194" spans="7:7" ht="15" x14ac:dyDescent="0.25">
      <c r="G194"/>
    </row>
    <row r="195" spans="7:7" ht="15" x14ac:dyDescent="0.25">
      <c r="G195"/>
    </row>
  </sheetData>
  <autoFilter ref="G34:H34">
    <sortState ref="G35:H61">
      <sortCondition ref="G34"/>
    </sortState>
  </autoFilter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Hoja8</vt:lpstr>
      <vt:lpstr>Hoja9</vt:lpstr>
      <vt:lpstr>Hoja7</vt:lpstr>
      <vt:lpstr>Hoja7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Dr_Zarate</dc:creator>
  <cp:lastModifiedBy>Dr_Zarate</cp:lastModifiedBy>
  <dcterms:created xsi:type="dcterms:W3CDTF">2016-08-04T00:35:05Z</dcterms:created>
  <dcterms:modified xsi:type="dcterms:W3CDTF">2016-08-04T21:19:23Z</dcterms:modified>
</cp:coreProperties>
</file>